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onjakuratle/Documents/_WCA/WILTSHIRE COUNCIL/"/>
    </mc:Choice>
  </mc:AlternateContent>
  <xr:revisionPtr revIDLastSave="0" documentId="13_ncr:1_{2D878E7D-ED23-914A-9E95-B2031B239C8A}" xr6:coauthVersionLast="36" xr6:coauthVersionMax="36" xr10:uidLastSave="{00000000-0000-0000-0000-000000000000}"/>
  <bookViews>
    <workbookView xWindow="0" yWindow="0" windowWidth="28800" windowHeight="18000" xr2:uid="{84B27650-EBA8-124B-8E1E-39EF63DE5A23}"/>
  </bookViews>
  <sheets>
    <sheet name="VOTES" sheetId="1" r:id="rId1"/>
    <sheet name="MOTION 13" sheetId="2" r:id="rId2"/>
    <sheet name="MOTION 15" sheetId="3" r:id="rId3"/>
    <sheet name="MOTION 21" sheetId="4" r:id="rId4"/>
  </sheets>
  <definedNames>
    <definedName name="logo" localSheetId="0">VOTES!#REF!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4" i="1" l="1"/>
  <c r="B108" i="1" l="1"/>
  <c r="B110" i="1"/>
  <c r="B112" i="1"/>
  <c r="B111" i="1"/>
  <c r="B107" i="1"/>
  <c r="B109" i="1"/>
  <c r="B113" i="1"/>
  <c r="A112" i="1"/>
  <c r="A113" i="1"/>
  <c r="A107" i="1"/>
  <c r="A108" i="1"/>
  <c r="A111" i="1"/>
  <c r="A109" i="1"/>
  <c r="A110" i="1"/>
  <c r="A114" i="1" l="1"/>
  <c r="B114" i="1"/>
</calcChain>
</file>

<file path=xl/sharedStrings.xml><?xml version="1.0" encoding="utf-8"?>
<sst xmlns="http://schemas.openxmlformats.org/spreadsheetml/2006/main" count="749" uniqueCount="334">
  <si>
    <t>Cllr Laura Mayes</t>
  </si>
  <si>
    <t>Abstain</t>
  </si>
  <si>
    <t>Cllr Richard Gamble</t>
  </si>
  <si>
    <t>Cllr Richard Clewer</t>
  </si>
  <si>
    <t>Cllr Mark Connolly</t>
  </si>
  <si>
    <t>Cllr Jerry Wickham</t>
  </si>
  <si>
    <t>Cllr Melody Thompson</t>
  </si>
  <si>
    <t>Cllr Pauline Church</t>
  </si>
  <si>
    <t>Against</t>
  </si>
  <si>
    <t>Cllr Sven Hocking</t>
  </si>
  <si>
    <t>Cllr Tony Deane</t>
  </si>
  <si>
    <t>Cllr Fleur de Rhé-Philipe MBE</t>
  </si>
  <si>
    <t>Cllr Leo Randall</t>
  </si>
  <si>
    <t>Cllr Jonathon Seed</t>
  </si>
  <si>
    <t>Cllr Jerry Kunkler</t>
  </si>
  <si>
    <t>Cllr Peter Hutton</t>
  </si>
  <si>
    <t>Cllr Mike Hewitt</t>
  </si>
  <si>
    <t>Cllr Richard Britton</t>
  </si>
  <si>
    <t>Cllr Allison Bucknell</t>
  </si>
  <si>
    <t>Cllr Alan Hill</t>
  </si>
  <si>
    <t>Cllr Mollie Groom</t>
  </si>
  <si>
    <t>Cllr Andrew Davis</t>
  </si>
  <si>
    <t>Cllr Toby Sturgis</t>
  </si>
  <si>
    <t>Cllr Tony Trotman</t>
  </si>
  <si>
    <t>Cllr Roy While</t>
  </si>
  <si>
    <t>Cllr John Thomson</t>
  </si>
  <si>
    <t>Cllr Bridget Wayman</t>
  </si>
  <si>
    <t>Cllr Peter Evans</t>
  </si>
  <si>
    <t>Cllr Sue Evans</t>
  </si>
  <si>
    <t>Cllr Mary Champion</t>
  </si>
  <si>
    <t>Cllr Simon Jacobs</t>
  </si>
  <si>
    <t>Cllr Paul Oatway QPM</t>
  </si>
  <si>
    <t>Cllr Philip Whalley</t>
  </si>
  <si>
    <t>Cllr Philip Whitehead</t>
  </si>
  <si>
    <t>Cllr Tom Rounds</t>
  </si>
  <si>
    <t>Cllr Edward Kirk</t>
  </si>
  <si>
    <t>Cllr Ian Blair-Pilling</t>
  </si>
  <si>
    <t>Cllr Ben Anderson</t>
  </si>
  <si>
    <t>Cllr David Halik</t>
  </si>
  <si>
    <t>For</t>
  </si>
  <si>
    <t>Cllr Gavin Grant</t>
  </si>
  <si>
    <t>Cllr Robert Yuill</t>
  </si>
  <si>
    <t>Cllr Mary Douglas</t>
  </si>
  <si>
    <t>Cllr Ian Thorn</t>
  </si>
  <si>
    <t>Cllr Jacqui Lay</t>
  </si>
  <si>
    <t>Cllr Ian McLennan</t>
  </si>
  <si>
    <t>Cllr Jon Hubbard</t>
  </si>
  <si>
    <t>Cllr Chuck Berry</t>
  </si>
  <si>
    <t>Cllr Trevor Carbin</t>
  </si>
  <si>
    <t>Cllr Howard Greenman</t>
  </si>
  <si>
    <t>Cllr Stuart Wheeler</t>
  </si>
  <si>
    <t>Cllr Christopher Williams</t>
  </si>
  <si>
    <t>Cllr Graham Wright</t>
  </si>
  <si>
    <t>Cllr Steve Oldrieve</t>
  </si>
  <si>
    <t>Cllr Brian Dalton</t>
  </si>
  <si>
    <t>Cllr John Walsh</t>
  </si>
  <si>
    <t>Cllr James Sheppard</t>
  </si>
  <si>
    <t>Cllr Chris Hurst</t>
  </si>
  <si>
    <t>Cllr Bob Jones MBE</t>
  </si>
  <si>
    <t>Cllr Gordon King</t>
  </si>
  <si>
    <t>Cllr Anna Cuthbert</t>
  </si>
  <si>
    <t>Cllr Sarah Gibson</t>
  </si>
  <si>
    <t>Cllr Deborah Halik</t>
  </si>
  <si>
    <t>Cllr Hayley Illman</t>
  </si>
  <si>
    <t>Cllr Jim Lynch</t>
  </si>
  <si>
    <t>Cllr Brian Mathew</t>
  </si>
  <si>
    <t>Cllr Nick Murry</t>
  </si>
  <si>
    <t>Cllr Stewart Palmen</t>
  </si>
  <si>
    <t>Cllr Jane Davies</t>
  </si>
  <si>
    <t>Cllr Phil Alford</t>
  </si>
  <si>
    <t>Cllr Derek Brown OBE</t>
  </si>
  <si>
    <t>Cllr Clare Cape</t>
  </si>
  <si>
    <t>Non-voting</t>
  </si>
  <si>
    <t>Cllr Darren Henry</t>
  </si>
  <si>
    <t>Cllr Johnny Kidney</t>
  </si>
  <si>
    <t>Cllr George Jeans</t>
  </si>
  <si>
    <t>Cllr John Smale</t>
  </si>
  <si>
    <t>Cllr Fred Westmoreland</t>
  </si>
  <si>
    <t>Cllr Christopher Newbury</t>
  </si>
  <si>
    <t>Cllr Peter Fuller</t>
  </si>
  <si>
    <t>Cllr Christopher Devine</t>
  </si>
  <si>
    <t>Cllr Bill Douglas</t>
  </si>
  <si>
    <t>Cllr Horace Prickett</t>
  </si>
  <si>
    <t>Cllr Andy Phillips</t>
  </si>
  <si>
    <t>Cllr Ross Henning</t>
  </si>
  <si>
    <t>Conservative</t>
  </si>
  <si>
    <t>Lib Dem</t>
  </si>
  <si>
    <t>Political Party</t>
  </si>
  <si>
    <t>Electoral Ward</t>
  </si>
  <si>
    <t>Corsham Without and Box Hill</t>
  </si>
  <si>
    <t>Melksham Without North</t>
  </si>
  <si>
    <t>Portfolio Holder for Whole Life Pathway</t>
  </si>
  <si>
    <t>Melksham North</t>
  </si>
  <si>
    <t>Minety</t>
  </si>
  <si>
    <t>The Collingbournes and Netheravon</t>
  </si>
  <si>
    <t>Calne South and Cherhill</t>
  </si>
  <si>
    <t>Portfolio Holder for Communities, Arts, Heritage and Tourism</t>
  </si>
  <si>
    <t>Lyneham</t>
  </si>
  <si>
    <t>Warminster East</t>
  </si>
  <si>
    <t>Chippenham Cepen Park and Redlands</t>
  </si>
  <si>
    <t>Independent</t>
  </si>
  <si>
    <t>Bromham, Rowde and Potterne</t>
  </si>
  <si>
    <t>Chippenham Hardens and England</t>
  </si>
  <si>
    <t>Cricklade and Latton</t>
  </si>
  <si>
    <t>Salisbury Harnham</t>
  </si>
  <si>
    <t>Box and Colerne</t>
  </si>
  <si>
    <t>Nadder and East Knoyle</t>
  </si>
  <si>
    <t>Cabinet Member for Highways, Transport and Waste</t>
  </si>
  <si>
    <t>Royal Wootton Bassett South</t>
  </si>
  <si>
    <t>Winterslow</t>
  </si>
  <si>
    <t>Warminster Copheap and Wylye</t>
  </si>
  <si>
    <t>Ludgershall and Perham Down</t>
  </si>
  <si>
    <t>Portfolio Holder for Military-Civilian Integration, Communications, Areas of Outstanding Natural Beauty, European Structural Investment Fund and Canals</t>
  </si>
  <si>
    <t>Chippenham Pewsham</t>
  </si>
  <si>
    <t>Trowbridge Grove</t>
  </si>
  <si>
    <t>Salisbury St Marks and Bishopdown</t>
  </si>
  <si>
    <t>Trowbridge Adcroft</t>
  </si>
  <si>
    <t>Warminster Without</t>
  </si>
  <si>
    <t>Portfolio Holder for Strategic Highways, Area of Outstanding Natural Beauty, European Structural Investment Fund, and Canals</t>
  </si>
  <si>
    <t>Amesbury West</t>
  </si>
  <si>
    <t>Malmesbury</t>
  </si>
  <si>
    <t>Mere</t>
  </si>
  <si>
    <t>Westbury East</t>
  </si>
  <si>
    <t>Opposition Group Representative</t>
  </si>
  <si>
    <t>Durrington and Larkhill</t>
  </si>
  <si>
    <t>Melksham Central</t>
  </si>
  <si>
    <t>Southwick</t>
  </si>
  <si>
    <t>Kington</t>
  </si>
  <si>
    <t>Labour</t>
  </si>
  <si>
    <t>Laverstock, Ford and Old Sarum</t>
  </si>
  <si>
    <t>Calne Central</t>
  </si>
  <si>
    <t>Liberal Democrat Group Leader</t>
  </si>
  <si>
    <t>Purton</t>
  </si>
  <si>
    <t>Aldbourne and Ramsbury</t>
  </si>
  <si>
    <t>Vice Chairman of the Council</t>
  </si>
  <si>
    <t>West Selkley</t>
  </si>
  <si>
    <t>Portfolio Holder for Education and SEND</t>
  </si>
  <si>
    <t>Portfolio Holder for Leisure and Sport</t>
  </si>
  <si>
    <t>Pewsey</t>
  </si>
  <si>
    <t>Bradford on Avon North</t>
  </si>
  <si>
    <t>Bulford, Allington and Figheldean</t>
  </si>
  <si>
    <t>Chippenham Queens and Sheldon</t>
  </si>
  <si>
    <t>Portfolio Holder for Climate Change</t>
  </si>
  <si>
    <t>Sherston</t>
  </si>
  <si>
    <t>Salisbury Fisherton and Bemerton Village</t>
  </si>
  <si>
    <t>Winsley and Westwood</t>
  </si>
  <si>
    <t>Melksham South</t>
  </si>
  <si>
    <t>Summerham and Seend</t>
  </si>
  <si>
    <t>[Conservative Party (ex?)-Group Secretary; candidate for Police and Crime Commissioner]</t>
  </si>
  <si>
    <t>Fovant and Chalke Valley</t>
  </si>
  <si>
    <t>Roundway</t>
  </si>
  <si>
    <t>Cabinet Member for Children, Education and Skills</t>
  </si>
  <si>
    <t>Redlynch and Landford</t>
  </si>
  <si>
    <t>Cllr Jose Green [f]</t>
  </si>
  <si>
    <t>Tidworth</t>
  </si>
  <si>
    <t>Royal Wootton Bassett North</t>
  </si>
  <si>
    <t>Salisbury St Francis and Stratford</t>
  </si>
  <si>
    <t>Chippenham Hardenhuish</t>
  </si>
  <si>
    <t>Bourne and Woodford Valley</t>
  </si>
  <si>
    <t>Royal Wootton Bassett East</t>
  </si>
  <si>
    <t>Chippenham Monkton</t>
  </si>
  <si>
    <t>Pewsey Vale</t>
  </si>
  <si>
    <t>Wilton and Lower Wylye Valley</t>
  </si>
  <si>
    <t>Cabinet Member for Finance, Procurement and Commercial Investment</t>
  </si>
  <si>
    <t>Devizes East</t>
  </si>
  <si>
    <t>Devizes North</t>
  </si>
  <si>
    <t>Trowbridge Park</t>
  </si>
  <si>
    <t>Chippenham Cepen Park and Derriads</t>
  </si>
  <si>
    <t>Portfolio Holder for Children's Safeguarding</t>
  </si>
  <si>
    <t>Corsham Town</t>
  </si>
  <si>
    <t>Urchfont and The Cannings</t>
  </si>
  <si>
    <t>Leader of the Council and Cabinet Member for Economic Development, MCI and Communications</t>
  </si>
  <si>
    <t>Warminster West</t>
  </si>
  <si>
    <t>Cllr Pip Ridout [f]</t>
  </si>
  <si>
    <t>Alderbury and Whiteparish</t>
  </si>
  <si>
    <t>Downton and Ebble Valley</t>
  </si>
  <si>
    <t>Deputy Leader and Cabinet Member for Corporate Services, Heritage, Arts &amp; Tourism, Housing and Communities</t>
  </si>
  <si>
    <t>The Lavingtons and Erlestoke</t>
  </si>
  <si>
    <t>Chairman of the Council</t>
  </si>
  <si>
    <t>Cllr Ricky Rogers [m]</t>
  </si>
  <si>
    <t>Salisbury Bemerton</t>
  </si>
  <si>
    <t>Labour Group Leader</t>
  </si>
  <si>
    <t>Amesbury East</t>
  </si>
  <si>
    <t>Portfolio Holder for Waste</t>
  </si>
  <si>
    <t>Chippenham Lowden and Rowden</t>
  </si>
  <si>
    <t>[resigned August 2019 due to ill health]</t>
  </si>
  <si>
    <t>Bradford on Avon South</t>
  </si>
  <si>
    <t>Devizes and Roundway South</t>
  </si>
  <si>
    <t>Cabinet Member for Adult Social Care, Public Health and Public Protection</t>
  </si>
  <si>
    <t>Trowbridge Paxcroft</t>
  </si>
  <si>
    <t>Trowbridge Central</t>
  </si>
  <si>
    <t>Burbage and The Bedwyns</t>
  </si>
  <si>
    <t>Salisbury St Martins and Cathedral</t>
  </si>
  <si>
    <t>Portfolio Holder for Highways Streetscene</t>
  </si>
  <si>
    <t>Cabinet Member for Spatial Planning, Development Management and Property</t>
  </si>
  <si>
    <t>Brinkworth</t>
  </si>
  <si>
    <t>Calne North</t>
  </si>
  <si>
    <t>Tisbury</t>
  </si>
  <si>
    <t>Calne Chilvester and Abberd</t>
  </si>
  <si>
    <t>LIb Dem</t>
  </si>
  <si>
    <t>Holt and Staverton</t>
  </si>
  <si>
    <t>[Resigned 19/01/20 after becoming MP for Broxtowe, Notts]</t>
  </si>
  <si>
    <t>[Formerly Trowbridge Lambrok]</t>
  </si>
  <si>
    <t>[was Cabinet for Adult Social Care, Public Health and Public Protection] Died 23 July 2019</t>
  </si>
  <si>
    <t>[Formerly Ethandune]</t>
  </si>
  <si>
    <t>Cllr Ernie Clark</t>
  </si>
  <si>
    <t>Apologies</t>
  </si>
  <si>
    <t>Hilperton</t>
  </si>
  <si>
    <t>Independent Group Leader</t>
  </si>
  <si>
    <t>Cllr Christine Crisp</t>
  </si>
  <si>
    <t>Calne Rural</t>
  </si>
  <si>
    <t>Cllr Stewart Dobson</t>
  </si>
  <si>
    <t>Marlborough East</t>
  </si>
  <si>
    <t>Cllr Russell Hawker</t>
  </si>
  <si>
    <t>Westbury West</t>
  </si>
  <si>
    <t>Corsham Pickwick</t>
  </si>
  <si>
    <t>Cllr Ruth Hopkinson</t>
  </si>
  <si>
    <t>Warminster Broadway</t>
  </si>
  <si>
    <t>Cllr Tony Jackson</t>
  </si>
  <si>
    <t>Cllr David Jenkins</t>
  </si>
  <si>
    <t>[Formerly Westbury North]</t>
  </si>
  <si>
    <t>[Resigned June 2019 approx. for reasons of health]</t>
  </si>
  <si>
    <t>[Resigned October 2019 approx.]</t>
  </si>
  <si>
    <t>Cllr Graham Payne</t>
  </si>
  <si>
    <t>[Died 23 March 2019]</t>
  </si>
  <si>
    <t>[Formerly Trowbridge Drynham]</t>
  </si>
  <si>
    <t>Cllr Baroness [Jane] Scott of Bybrook OBE</t>
  </si>
  <si>
    <t>[Formerly Council Leader. Resigned February 2019 to become Gov't whip in House of Lords; president of the National Association of Local Councils (NALC)]</t>
  </si>
  <si>
    <t>[Formerly Melksham without South]</t>
  </si>
  <si>
    <t>Cabinet Member for ICT, Digitalisation, Operational Assets, Leisure and Libraries</t>
  </si>
  <si>
    <t>Cllr Ashley O'Neill [m]</t>
  </si>
  <si>
    <t>Cllr Pat Aves [f]</t>
  </si>
  <si>
    <t>Cllr Kevin Daley</t>
  </si>
  <si>
    <t>Till and Wylye Valley</t>
  </si>
  <si>
    <t>N/A</t>
  </si>
  <si>
    <t>Cllr Nick Holder</t>
  </si>
  <si>
    <t>Melksham Without South</t>
  </si>
  <si>
    <t>Cllr Atiqul Hoque</t>
  </si>
  <si>
    <t>Salisbury St Edmund and Milford</t>
  </si>
  <si>
    <t>Ethandune</t>
  </si>
  <si>
    <t>[Formerly By.Brook]</t>
  </si>
  <si>
    <t>By Brook</t>
  </si>
  <si>
    <t>Vacant after Baroness Scott resigned</t>
  </si>
  <si>
    <t>[Formerly Till and Wylye Valley]</t>
  </si>
  <si>
    <t>Trowbridge Lambrok</t>
  </si>
  <si>
    <t>Cllr Andrew Bryant</t>
  </si>
  <si>
    <t>Trowbridge Drynham</t>
  </si>
  <si>
    <t>Cllr Carole King</t>
  </si>
  <si>
    <t>Westbury North</t>
  </si>
  <si>
    <t>N/A - new</t>
  </si>
  <si>
    <t>Cllr Jo Trigg [f]</t>
  </si>
  <si>
    <t>Motion 15 - Environment and Global Warming:</t>
  </si>
  <si>
    <t>Wiltshire Council acknowledges the public concern in respect of the environment and global warming and proposes that Wiltshire Council implement the following this year:</t>
  </si>
  <si>
    <t>To refer to the Leader to consider the establishment of a portfolio holder or cabinet member with responsibility for environmental issues with a remit to:</t>
  </si>
  <si>
    <r>
      <t>1.</t>
    </r>
    <r>
      <rPr>
        <sz val="14"/>
        <color rgb="FF000000"/>
        <rFont val="Times New Roman"/>
        <family val="1"/>
      </rPr>
      <t>   </t>
    </r>
    <r>
      <rPr>
        <sz val="14"/>
        <color rgb="FF000000"/>
        <rFont val="Arial"/>
        <family val="2"/>
      </rPr>
      <t> Agree parameters with Overview and Scrutiny that represent the council impact on the environment and can be accurately reported to council on a regular period, to potentially include</t>
    </r>
  </si>
  <si>
    <r>
      <t>2.</t>
    </r>
    <r>
      <rPr>
        <sz val="14"/>
        <color rgb="FF000000"/>
        <rFont val="Times New Roman"/>
        <family val="1"/>
      </rPr>
      <t>   </t>
    </r>
    <r>
      <rPr>
        <sz val="14"/>
        <color rgb="FF000000"/>
        <rFont val="Arial"/>
        <family val="2"/>
      </rPr>
      <t> Investigate and report on the viability of purchasing our power from “Green Suppliers”</t>
    </r>
  </si>
  <si>
    <r>
      <t>3.</t>
    </r>
    <r>
      <rPr>
        <sz val="14"/>
        <color rgb="FF000000"/>
        <rFont val="Times New Roman"/>
        <family val="1"/>
      </rPr>
      <t>   </t>
    </r>
    <r>
      <rPr>
        <sz val="14"/>
        <color rgb="FF000000"/>
        <rFont val="Arial"/>
        <family val="2"/>
      </rPr>
      <t> Investigate the adoption of building and planning recommendations to allow for electric charging points on new build property to facilitate future use of electric vehicles.</t>
    </r>
  </si>
  <si>
    <r>
      <t>4.</t>
    </r>
    <r>
      <rPr>
        <sz val="14"/>
        <color rgb="FF000000"/>
        <rFont val="Times New Roman"/>
        <family val="1"/>
      </rPr>
      <t>   </t>
    </r>
    <r>
      <rPr>
        <sz val="14"/>
        <color rgb="FF000000"/>
        <rFont val="Arial"/>
        <family val="2"/>
      </rPr>
      <t> Investigate the potential adoption of renewable energy generation for Council property</t>
    </r>
  </si>
  <si>
    <r>
      <t>5.</t>
    </r>
    <r>
      <rPr>
        <sz val="14"/>
        <color rgb="FF000000"/>
        <rFont val="Times New Roman"/>
        <family val="1"/>
      </rPr>
      <t>   </t>
    </r>
    <r>
      <rPr>
        <sz val="14"/>
        <color rgb="FF000000"/>
        <rFont val="Arial"/>
        <family val="2"/>
      </rPr>
      <t> Investigate the adoption of building and planning recommendations to allow for sustainable systems to be compulsory on new build property.</t>
    </r>
  </si>
  <si>
    <r>
      <t>6.</t>
    </r>
    <r>
      <rPr>
        <sz val="14"/>
        <color rgb="FF000000"/>
        <rFont val="Times New Roman"/>
        <family val="1"/>
      </rPr>
      <t>   </t>
    </r>
    <r>
      <rPr>
        <sz val="14"/>
        <color rgb="FF000000"/>
        <rFont val="Arial"/>
        <family val="2"/>
      </rPr>
      <t> Investigate the commercial viability of installing electric car chargers across Wiltshire to encourage and enable the use of electric vehicles in Wiltshire.</t>
    </r>
  </si>
  <si>
    <r>
      <t>7.</t>
    </r>
    <r>
      <rPr>
        <sz val="14"/>
        <color rgb="FF000000"/>
        <rFont val="Times New Roman"/>
        <family val="1"/>
      </rPr>
      <t>   </t>
    </r>
    <r>
      <rPr>
        <sz val="14"/>
        <color rgb="FF000000"/>
        <rFont val="Arial"/>
        <family val="2"/>
      </rPr>
      <t> To enhance the current air quality strategy and request that any air pollution responsibilities that are passed to Wiltshire Council are fully funded by central government.</t>
    </r>
  </si>
  <si>
    <r>
      <t>8.</t>
    </r>
    <r>
      <rPr>
        <sz val="14"/>
        <color rgb="FF000000"/>
        <rFont val="Times New Roman"/>
        <family val="1"/>
      </rPr>
      <t>   </t>
    </r>
    <r>
      <rPr>
        <sz val="14"/>
        <color rgb="FF000000"/>
        <rFont val="Arial"/>
        <family val="2"/>
      </rPr>
      <t> Instigate a Green Campaign to support and stimulate the generation of sustainable ideas across Wiltshire</t>
    </r>
  </si>
  <si>
    <r>
      <t>a.</t>
    </r>
    <r>
      <rPr>
        <sz val="12"/>
        <color rgb="FF000000"/>
        <rFont val="Times New Roman"/>
        <family val="1"/>
      </rPr>
      <t>   </t>
    </r>
    <r>
      <rPr>
        <sz val="12"/>
        <color rgb="FF000000"/>
        <rFont val="Arial"/>
        <family val="2"/>
      </rPr>
      <t> Carbon generation/use by the council.</t>
    </r>
  </si>
  <si>
    <r>
      <t>b.</t>
    </r>
    <r>
      <rPr>
        <sz val="12"/>
        <color rgb="FF000000"/>
        <rFont val="Times New Roman"/>
        <family val="1"/>
      </rPr>
      <t>   </t>
    </r>
    <r>
      <rPr>
        <sz val="12"/>
        <color rgb="FF000000"/>
        <rFont val="Arial"/>
        <family val="2"/>
      </rPr>
      <t> Energy use year on year by the council.</t>
    </r>
  </si>
  <si>
    <r>
      <t>c.</t>
    </r>
    <r>
      <rPr>
        <sz val="12"/>
        <color rgb="FF000000"/>
        <rFont val="Times New Roman"/>
        <family val="1"/>
      </rPr>
      <t>   </t>
    </r>
    <r>
      <rPr>
        <sz val="12"/>
        <color rgb="FF000000"/>
        <rFont val="Arial"/>
        <family val="2"/>
      </rPr>
      <t> Reports on the use of vehicles by the council in respect of their environmental impact.</t>
    </r>
  </si>
  <si>
    <r>
      <t>d.</t>
    </r>
    <r>
      <rPr>
        <sz val="12"/>
        <color rgb="FF000000"/>
        <rFont val="Times New Roman"/>
        <family val="1"/>
      </rPr>
      <t>   </t>
    </r>
    <r>
      <rPr>
        <sz val="12"/>
        <color rgb="FF000000"/>
        <rFont val="Arial"/>
        <family val="2"/>
      </rPr>
      <t> Report on the use of the council’s car share system particularly in respect of methods to increase its use.</t>
    </r>
  </si>
  <si>
    <r>
      <t>e.</t>
    </r>
    <r>
      <rPr>
        <sz val="12"/>
        <color rgb="FF000000"/>
        <rFont val="Times New Roman"/>
        <family val="1"/>
      </rPr>
      <t>   </t>
    </r>
    <r>
      <rPr>
        <sz val="12"/>
        <color rgb="FF000000"/>
        <rFont val="Arial"/>
        <family val="2"/>
      </rPr>
      <t> Monitor and report on air quality across the county to inform future decision</t>
    </r>
  </si>
  <si>
    <r>
      <t>f.</t>
    </r>
    <r>
      <rPr>
        <sz val="12"/>
        <color rgb="FF000000"/>
        <rFont val="Times New Roman"/>
        <family val="1"/>
      </rPr>
      <t>    </t>
    </r>
    <r>
      <rPr>
        <sz val="12"/>
        <color rgb="FF000000"/>
        <rFont val="Arial"/>
        <family val="2"/>
      </rPr>
      <t> Monitor and report on any major development and technology used for the management of waste in Wiltshire to report on any local impact.</t>
    </r>
  </si>
  <si>
    <r>
      <t>1.</t>
    </r>
    <r>
      <rPr>
        <sz val="7"/>
        <color rgb="FF000000"/>
        <rFont val="Times New Roman"/>
        <family val="1"/>
      </rPr>
      <t>   </t>
    </r>
    <r>
      <rPr>
        <sz val="13"/>
        <color rgb="FF000000"/>
        <rFont val="Arial"/>
        <family val="2"/>
      </rPr>
      <t> Acknowledge that there is a ‘Climate Emergency’.</t>
    </r>
  </si>
  <si>
    <r>
      <t>2.</t>
    </r>
    <r>
      <rPr>
        <sz val="7"/>
        <color rgb="FF000000"/>
        <rFont val="Times New Roman"/>
        <family val="1"/>
      </rPr>
      <t>   </t>
    </r>
    <r>
      <rPr>
        <sz val="13"/>
        <color rgb="FF000000"/>
        <rFont val="Arial"/>
        <family val="2"/>
      </rPr>
      <t> Seek to make the County of Wiltshire carbon neutral by 2030.</t>
    </r>
  </si>
  <si>
    <r>
      <t>3.</t>
    </r>
    <r>
      <rPr>
        <sz val="7"/>
        <color rgb="FF000000"/>
        <rFont val="Times New Roman"/>
        <family val="1"/>
      </rPr>
      <t>   </t>
    </r>
    <r>
      <rPr>
        <sz val="13"/>
        <color rgb="FF000000"/>
        <rFont val="Arial"/>
        <family val="2"/>
      </rPr>
      <t> Requests and supports the work of Overview and Scrutiny to set up a task group of the Environment Select Committee to develop recommendations and a plan to achieve this pledge along with undertaking a carbon / renewables audit.</t>
    </r>
  </si>
  <si>
    <r>
      <t>4.</t>
    </r>
    <r>
      <rPr>
        <sz val="7"/>
        <color rgb="FF000000"/>
        <rFont val="Times New Roman"/>
        <family val="1"/>
      </rPr>
      <t>   </t>
    </r>
    <r>
      <rPr>
        <sz val="13"/>
        <color rgb="FF000000"/>
        <rFont val="Arial"/>
        <family val="2"/>
      </rPr>
      <t> Call on Westminster to provide the powers and resources to make the 2030 target possible.</t>
    </r>
  </si>
  <si>
    <r>
      <t>5.</t>
    </r>
    <r>
      <rPr>
        <sz val="7"/>
        <color rgb="FF000000"/>
        <rFont val="Times New Roman"/>
        <family val="1"/>
      </rPr>
      <t>   </t>
    </r>
    <r>
      <rPr>
        <sz val="13"/>
        <color rgb="FF000000"/>
        <rFont val="Arial"/>
        <family val="2"/>
      </rPr>
      <t> Work with other local government authorities (both within the UK and internationally) to determine and implement best practice methods to limit Global Warming to less than 1.5°C.</t>
    </r>
  </si>
  <si>
    <r>
      <t>6.</t>
    </r>
    <r>
      <rPr>
        <sz val="7"/>
        <color rgb="FF000000"/>
        <rFont val="Times New Roman"/>
        <family val="1"/>
      </rPr>
      <t>   </t>
    </r>
    <r>
      <rPr>
        <sz val="13"/>
        <color rgb="FF000000"/>
        <rFont val="Arial"/>
        <family val="2"/>
      </rPr>
      <t> Continue to work with partners in the private sector and civil society across the County and region to deliver this new goal through all relevant strategies and plans.</t>
    </r>
  </si>
  <si>
    <r>
      <t>7.</t>
    </r>
    <r>
      <rPr>
        <sz val="7"/>
        <color rgb="FF000000"/>
        <rFont val="Times New Roman"/>
        <family val="1"/>
      </rPr>
      <t>   </t>
    </r>
    <r>
      <rPr>
        <sz val="13"/>
        <color rgb="FF000000"/>
        <rFont val="Arial"/>
        <family val="2"/>
      </rPr>
      <t> Report to Full Council on a six-monthly basis with the actions the Council is taking and will take to address this emergency and reporting these against the Carbon / Renewables Baseline audit.</t>
    </r>
  </si>
  <si>
    <t>Motion 13 - Acknowledging a Climate Emergency and Proposing the Way Forward:</t>
  </si>
  <si>
    <t>Resolved:</t>
  </si>
  <si>
    <t>Lead</t>
  </si>
  <si>
    <t>Cllr Matthew Dean</t>
  </si>
  <si>
    <t>Salisbury St Pauls</t>
  </si>
  <si>
    <t>[Left the meeting at 12:30]</t>
  </si>
  <si>
    <t>[Left the meeting at 13:30]</t>
  </si>
  <si>
    <t>[Left the meeting at 16:35]</t>
  </si>
  <si>
    <t>[Left the meeting at 16:40] Deputy Leader of the Independent Group</t>
  </si>
  <si>
    <t>[Left the meeting at 15:00]</t>
  </si>
  <si>
    <t>[Left the meeting at 13:00]</t>
  </si>
  <si>
    <t>[Left the meeting at 14:50]</t>
  </si>
  <si>
    <t>?</t>
  </si>
  <si>
    <t>[Was in the meeting until 17:45]</t>
  </si>
  <si>
    <t>[Elected 2017 as a Conservative] [was in the meeting until 17:45]</t>
  </si>
  <si>
    <t>[was in the meeting until 18:00]</t>
  </si>
  <si>
    <t>[Now Chairman of the Global Warming and Climate Emergency Task Group]</t>
  </si>
  <si>
    <t>-</t>
  </si>
  <si>
    <t>None</t>
  </si>
  <si>
    <t>TOTAL</t>
  </si>
  <si>
    <t xml:space="preserve">Special role [as of Jan 2021] and notes </t>
  </si>
  <si>
    <t>"Stronger" Lib Dem MOTION 13  26 Feb 2019</t>
  </si>
  <si>
    <t>"Weaker" Cons MOTION 15  26 Feb 2019</t>
  </si>
  <si>
    <t>Wiltshire Councillors</t>
  </si>
  <si>
    <t xml:space="preserve">N/A </t>
  </si>
  <si>
    <t>There are 97 councillors, but the table includes former members and their replacements, and one vacant ward</t>
  </si>
  <si>
    <t>Notice of Motion No.21 – Walking and Cycling </t>
  </si>
  <si>
    <t>From Councillors Brian Mathew and Graham Ross Henning </t>
  </si>
  <si>
    <t>To consider the following motion submitted in accordance with the constitution: </t>
  </si>
  <si>
    <t>Council Notes: </t>
  </si>
  <si>
    <t>That there has been an unprecedented increase in walking &amp; cycling among all sections of the population during the COVID 19 pandemic. </t>
  </si>
  <si>
    <t>That a major deterrent to taking up cycling among many is the perception that sharing the roads with fast motor traffic is not safe. </t>
  </si>
  <si>
    <r>
      <t> </t>
    </r>
    <r>
      <rPr>
        <b/>
        <sz val="12"/>
        <color theme="1"/>
        <rFont val="Arial"/>
        <family val="2"/>
      </rPr>
      <t>Council believes: </t>
    </r>
  </si>
  <si>
    <t>That following the short term COVID 19 work to re-prioritise road space for cycling and walking, Wiltshire could become a truly cycle and walking friendly county, into the future, reducing road traffic and pollution while improving public health. </t>
  </si>
  <si>
    <t>That policy, planning and policing should support initiatives for cyclists and pedestrians to make these activities safer and more enjoyable for commuting, shopping, exercise and amenity. Thus, it will be possible to attract more Wiltshire citizens and visitors to choose cycling and walking over driving, to reduce health costs and road maintenance, and to help the county reach its climate emergency commitments to reach carbon neutrality by 2030. </t>
  </si>
  <si>
    <r>
      <t> </t>
    </r>
    <r>
      <rPr>
        <b/>
        <sz val="12"/>
        <color theme="1"/>
        <rFont val="Arial"/>
        <family val="2"/>
      </rPr>
      <t>Council Resolves: </t>
    </r>
  </si>
  <si>
    <r>
      <t xml:space="preserve">1) </t>
    </r>
    <r>
      <rPr>
        <sz val="12"/>
        <color theme="1"/>
        <rFont val="Arial"/>
        <family val="2"/>
      </rPr>
      <t>That Wiltshire Council highways and planning departments should prioritize the requirements of cyclists and pedestrians when planning works on Wiltshire’s roads, bridleways and footpaths. That all planning applications must show clear evidence of integration of safe cycling and pedestrian routes with those of the surrounding street layouts, and that any infrastructure planning by the Council should place safe cycling as a high investment priority and move it up from its current medium priority, as set in the current Local Transport Plan (LPT3) to sit alongside walking. </t>
    </r>
  </si>
  <si>
    <t>2) That Wiltshire Council’s Cabinet further supports these principles by the appointment of two ‘Czars’ from among current portfolio holders, with one for cycling and one for walking, to promote and facilitate change to both activities, by listening to what area boards, town and parish councils and community cycling, walking and environment groups have to say to them and by communicating and developing these ideas with cabinet members for health, transport and spatial planning. </t>
  </si>
  <si>
    <t>4) Wiltshire Council will review with SUSTRANS and other cycling and walking groups the digitally available footpath and cycle route maps for the whole county. </t>
  </si>
  <si>
    <t>5) That Wiltshire Council will with parish and town councils consider: </t>
  </si>
  <si>
    <t>3) That Wiltshire Council will expand its ‘Bikeability’ programme to all age groups, from 8 to 80, or if this is not possible develop a parallel system for adults, seeking funding from related retail outlets and the involvement of local qualified trainers and cycling groups.  </t>
  </si>
  <si>
    <t>a) making widespread provision of theft-resistant cycle parking facilities sufficient for the demand. </t>
  </si>
  <si>
    <t>b) reducing traffic speeds in urban areas. </t>
  </si>
  <si>
    <t>c) the adoption of auto speed watch cameras </t>
  </si>
  <si>
    <t>d) dual-use cycle/footpaths in pedestrianized areas and between towns and villages. </t>
  </si>
  <si>
    <t> 21 July 2020 </t>
  </si>
  <si>
    <t>AS AMENDED</t>
  </si>
  <si>
    <t>ORIGINAL</t>
  </si>
  <si>
    <r>
      <t> </t>
    </r>
    <r>
      <rPr>
        <sz val="11"/>
        <color theme="1"/>
        <rFont val="Arial"/>
        <family val="2"/>
      </rPr>
      <t xml:space="preserve">3) </t>
    </r>
    <r>
      <rPr>
        <sz val="12"/>
        <color theme="1"/>
        <rFont val="Arial"/>
        <family val="2"/>
      </rPr>
      <t>That Wiltshire Council will expand its ‘Bikeability’ programme to all age groups, from 8 to 80, or if this is not possible develop a parallel system for adults, seeking funding from related retail outlets and the involvement of local qualified trainers and cycling groups. </t>
    </r>
  </si>
  <si>
    <t> a) making widespread provision of theft-resistant cycle parking facilities sufficient for the demand.</t>
  </si>
  <si>
    <t>d) dual-use cycle/footpaths in pedestrianized areas and between towns and villages.</t>
  </si>
  <si>
    <r>
      <t> </t>
    </r>
    <r>
      <rPr>
        <sz val="11"/>
        <color theme="1"/>
        <rFont val="Arial"/>
        <family val="2"/>
      </rPr>
      <t xml:space="preserve">4) </t>
    </r>
    <r>
      <rPr>
        <sz val="12"/>
        <color theme="1"/>
        <rFont val="Arial"/>
        <family val="2"/>
      </rPr>
      <t xml:space="preserve">Wiltshire Council will review with SUSTRANS and other cycling, walking and horse riding groups the digitally available footpath, </t>
    </r>
    <r>
      <rPr>
        <sz val="12"/>
        <color rgb="FFFF0000"/>
        <rFont val="Arial"/>
        <family val="2"/>
      </rPr>
      <t xml:space="preserve">bridleway </t>
    </r>
    <r>
      <rPr>
        <sz val="12"/>
        <color theme="1"/>
        <rFont val="Arial"/>
        <family val="2"/>
      </rPr>
      <t>and cycle route maps for the whole county. </t>
    </r>
  </si>
  <si>
    <r>
      <t xml:space="preserve"> 2) That Wiltshire Council’s Cabinet further supports these principles by the appointment of two ‘Czars’ from among current portfolio holders, with one for cycling </t>
    </r>
    <r>
      <rPr>
        <sz val="12"/>
        <color rgb="FFFF0000"/>
        <rFont val="Arial"/>
        <family val="2"/>
      </rPr>
      <t>and horse riding,</t>
    </r>
    <r>
      <rPr>
        <sz val="12"/>
        <color theme="1"/>
        <rFont val="Arial"/>
        <family val="2"/>
      </rPr>
      <t xml:space="preserve"> and one for walking, to promote and facilitate change to these activities, by listening to what area boards, town and parish councils and community cycling, walking, horse riding and environment groups have to say to them and by communicating and developing these ideas with cabinet members for health, transport and spatial planning. </t>
    </r>
  </si>
  <si>
    <r>
      <t> </t>
    </r>
    <r>
      <rPr>
        <sz val="11"/>
        <color theme="1"/>
        <rFont val="Arial"/>
        <family val="2"/>
      </rPr>
      <t xml:space="preserve">1) </t>
    </r>
    <r>
      <rPr>
        <sz val="12"/>
        <color theme="1"/>
        <rFont val="Arial"/>
        <family val="2"/>
      </rPr>
      <t>That Wiltshire Council highways and planning departments should prioritize the requirements of cyclists, pedestrians</t>
    </r>
    <r>
      <rPr>
        <sz val="12"/>
        <color rgb="FFFF0000"/>
        <rFont val="Arial"/>
        <family val="2"/>
      </rPr>
      <t xml:space="preserve"> and horse riders</t>
    </r>
    <r>
      <rPr>
        <sz val="12"/>
        <color theme="1"/>
        <rFont val="Arial"/>
        <family val="2"/>
      </rPr>
      <t xml:space="preserve"> when planning works on Wiltshire’s roads, bridleways and footpaths. That all major planning applications of 10 units or more must show clear evidence of integration of safe cycling and pedestrian routes with those of the surrounding street layouts, and that any infrastructure planning by the Council should place safe cycling as a high investment priority and move it up from its current medium priority, as set in the current Local Transport Plan (LPT3) to sit alongside walking. </t>
    </r>
  </si>
  <si>
    <t>Motion 21, 21/07/2020 Walking and Cycling</t>
  </si>
  <si>
    <t>Absent</t>
  </si>
  <si>
    <t>Cllr Suzanne Wickham</t>
  </si>
  <si>
    <t>Cllr Nick Fogg</t>
  </si>
  <si>
    <t>Marlborough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</si>
</sst>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sz val="13"/>
      <color rgb="FF000000"/>
      <name val="Arial"/>
      <family val="2"/>
    </font>
    <font>
      <b/>
      <sz val="17"/>
      <color rgb="FF000000"/>
      <name val="Arial"/>
      <family val="2"/>
    </font>
    <font>
      <sz val="12"/>
      <color rgb="FF000000"/>
      <name val="Arial"/>
      <family val="2"/>
    </font>
    <font>
      <b/>
      <sz val="14"/>
      <color rgb="FF000000"/>
      <name val="Arial"/>
      <family val="2"/>
    </font>
    <font>
      <b/>
      <sz val="12"/>
      <color theme="1"/>
      <name val="Arial"/>
      <family val="2"/>
    </font>
    <font>
      <sz val="12"/>
      <color theme="1"/>
      <name val="Arial"/>
      <family val="2"/>
    </font>
    <font>
      <sz val="14"/>
      <color rgb="FF000000"/>
      <name val="Arial"/>
      <family val="2"/>
    </font>
    <font>
      <b/>
      <sz val="12"/>
      <color rgb="FF000000"/>
      <name val="Arial"/>
      <family val="2"/>
    </font>
    <font>
      <b/>
      <sz val="18"/>
      <color rgb="FF000000"/>
      <name val="Arial"/>
      <family val="2"/>
    </font>
    <font>
      <sz val="7"/>
      <color rgb="FF000000"/>
      <name val="Times New Roman"/>
      <family val="1"/>
    </font>
    <font>
      <sz val="18"/>
      <color theme="1"/>
      <name val="Calibri"/>
      <family val="2"/>
      <scheme val="minor"/>
    </font>
    <font>
      <sz val="14"/>
      <color theme="1"/>
      <name val="Calibri"/>
      <family val="2"/>
      <scheme val="minor"/>
    </font>
    <font>
      <b/>
      <sz val="14"/>
      <color theme="1"/>
      <name val="Calibri"/>
      <family val="2"/>
      <scheme val="minor"/>
    </font>
    <font>
      <sz val="14"/>
      <color rgb="FF000000"/>
      <name val="Times New Roman"/>
      <family val="1"/>
    </font>
    <font>
      <sz val="12"/>
      <color rgb="FF000000"/>
      <name val="Times New Roman"/>
      <family val="1"/>
    </font>
    <font>
      <b/>
      <sz val="12"/>
      <color theme="1"/>
      <name val="Calibri"/>
      <family val="2"/>
      <scheme val="minor"/>
    </font>
    <font>
      <sz val="12"/>
      <color rgb="FFFF0000"/>
      <name val="Arial"/>
      <family val="2"/>
    </font>
    <font>
      <sz val="11"/>
      <color theme="1"/>
      <name val="Arial"/>
      <family val="2"/>
    </font>
    <font>
      <b/>
      <i/>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2" fillId="0" borderId="0" xfId="0" applyFont="1"/>
    <xf numFmtId="0" fontId="4" fillId="0" borderId="0" xfId="0" applyFont="1"/>
    <xf numFmtId="0" fontId="3" fillId="0" borderId="0" xfId="0" applyFont="1"/>
    <xf numFmtId="0" fontId="1" fillId="0" borderId="1" xfId="0" applyFont="1" applyBorder="1"/>
    <xf numFmtId="0" fontId="5"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xf>
    <xf numFmtId="0" fontId="6" fillId="0" borderId="1" xfId="0" applyFont="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6" fillId="2" borderId="1" xfId="0" applyFont="1" applyFill="1" applyBorder="1" applyAlignment="1">
      <alignment horizontal="center"/>
    </xf>
    <xf numFmtId="0" fontId="3" fillId="0" borderId="0" xfId="0" applyFont="1" applyFill="1" applyBorder="1"/>
    <xf numFmtId="0" fontId="0" fillId="0" borderId="0" xfId="0" applyFont="1"/>
    <xf numFmtId="0" fontId="6" fillId="0" borderId="0" xfId="0" applyFont="1"/>
    <xf numFmtId="0" fontId="7" fillId="0" borderId="0" xfId="0" applyFont="1"/>
    <xf numFmtId="0" fontId="6" fillId="0" borderId="0" xfId="0" applyFont="1" applyAlignment="1">
      <alignment horizontal="center"/>
    </xf>
    <xf numFmtId="0" fontId="5" fillId="0" borderId="0" xfId="0" applyFont="1" applyAlignment="1">
      <alignment horizontal="center" vertical="center" wrapText="1"/>
    </xf>
    <xf numFmtId="0" fontId="5" fillId="0" borderId="0" xfId="0" applyFont="1"/>
    <xf numFmtId="0" fontId="3" fillId="0" borderId="1" xfId="0" applyFont="1" applyFill="1" applyBorder="1"/>
    <xf numFmtId="0" fontId="3" fillId="0" borderId="1"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xf numFmtId="0" fontId="9" fillId="0" borderId="0" xfId="0" applyFont="1"/>
    <xf numFmtId="0" fontId="5" fillId="0" borderId="0" xfId="0" applyFont="1" applyBorder="1" applyAlignment="1">
      <alignment horizontal="left" vertical="center"/>
    </xf>
    <xf numFmtId="0" fontId="3" fillId="0" borderId="0" xfId="0" applyFont="1" applyBorder="1"/>
    <xf numFmtId="0" fontId="6" fillId="0" borderId="0" xfId="0" applyFont="1" applyBorder="1"/>
    <xf numFmtId="0" fontId="6" fillId="0" borderId="0" xfId="0" applyFont="1" applyFill="1" applyBorder="1"/>
    <xf numFmtId="0" fontId="6" fillId="2" borderId="1" xfId="0" applyFont="1" applyFill="1" applyBorder="1"/>
    <xf numFmtId="0" fontId="1" fillId="0" borderId="1" xfId="0" applyFont="1" applyFill="1" applyBorder="1"/>
    <xf numFmtId="0" fontId="3" fillId="3" borderId="0" xfId="0" applyFont="1" applyFill="1" applyBorder="1"/>
    <xf numFmtId="0" fontId="3" fillId="3" borderId="1" xfId="0" applyFont="1" applyFill="1" applyBorder="1"/>
    <xf numFmtId="0" fontId="8" fillId="0" borderId="1" xfId="0" applyFont="1" applyBorder="1"/>
    <xf numFmtId="0" fontId="8" fillId="0" borderId="1" xfId="0" applyFont="1" applyBorder="1" applyAlignment="1">
      <alignment horizontal="center"/>
    </xf>
    <xf numFmtId="0" fontId="5" fillId="0" borderId="1" xfId="0" applyFont="1" applyBorder="1" applyAlignment="1">
      <alignment horizontal="center"/>
    </xf>
    <xf numFmtId="0" fontId="8" fillId="0" borderId="0" xfId="0" applyFont="1" applyBorder="1"/>
    <xf numFmtId="0" fontId="8" fillId="0" borderId="0" xfId="0" applyFont="1" applyFill="1" applyBorder="1"/>
    <xf numFmtId="0" fontId="6" fillId="0" borderId="0" xfId="0" applyFont="1" applyBorder="1" applyAlignment="1">
      <alignment horizontal="left" vertical="center"/>
    </xf>
    <xf numFmtId="0" fontId="6" fillId="0" borderId="0" xfId="0" applyFont="1" applyAlignment="1">
      <alignment horizontal="center" vertical="center" wrapText="1"/>
    </xf>
    <xf numFmtId="17" fontId="6" fillId="0" borderId="0" xfId="0" applyNumberFormat="1" applyFont="1"/>
    <xf numFmtId="0" fontId="11" fillId="0" borderId="0" xfId="0" applyFont="1"/>
    <xf numFmtId="0" fontId="12" fillId="0" borderId="0" xfId="0" applyFont="1"/>
    <xf numFmtId="0" fontId="13" fillId="0" borderId="0" xfId="0" applyFont="1"/>
    <xf numFmtId="9" fontId="6" fillId="0" borderId="0" xfId="0" applyNumberFormat="1" applyFont="1"/>
    <xf numFmtId="0" fontId="6" fillId="0" borderId="0" xfId="0" applyFont="1" applyFill="1" applyAlignment="1">
      <alignment horizontal="left"/>
    </xf>
    <xf numFmtId="0" fontId="6" fillId="0" borderId="0" xfId="0" applyFont="1" applyBorder="1" applyAlignment="1">
      <alignment horizontal="center"/>
    </xf>
    <xf numFmtId="0" fontId="5" fillId="0" borderId="0" xfId="0" applyFont="1" applyBorder="1" applyAlignment="1">
      <alignment horizontal="center"/>
    </xf>
    <xf numFmtId="0" fontId="18" fillId="0" borderId="0" xfId="0" applyFont="1"/>
    <xf numFmtId="0" fontId="19" fillId="0" borderId="0" xfId="0" applyFont="1"/>
    <xf numFmtId="0" fontId="16" fillId="0" borderId="0" xfId="0" applyFont="1"/>
    <xf numFmtId="0" fontId="1" fillId="0" borderId="0" xfId="0" applyFont="1" applyBorder="1"/>
  </cellXfs>
  <cellStyles count="1">
    <cellStyle name="Normal" xfId="0" builtinId="0"/>
  </cellStyles>
  <dxfs count="4">
    <dxf>
      <font>
        <color rgb="FF9C0006"/>
      </font>
      <fill>
        <patternFill>
          <bgColor rgb="FFFFC7CE"/>
        </patternFill>
      </fill>
    </dxf>
    <dxf>
      <font>
        <color theme="1"/>
      </font>
      <fill>
        <patternFill>
          <bgColor rgb="FFFFEB9C"/>
        </patternFill>
      </fill>
    </dxf>
    <dxf>
      <font>
        <color rgb="FFFF00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A18AA-E3E5-7F4D-9476-69A3D92BFA1A}">
  <dimension ref="A1:U115"/>
  <sheetViews>
    <sheetView tabSelected="1" zoomScale="80" zoomScaleNormal="80" workbookViewId="0">
      <selection activeCell="H6" sqref="H6"/>
    </sheetView>
  </sheetViews>
  <sheetFormatPr baseColWidth="10" defaultRowHeight="16"/>
  <cols>
    <col min="1" max="3" width="12.83203125" style="16" customWidth="1"/>
    <col min="4" max="4" width="43.6640625" style="14" bestFit="1" customWidth="1"/>
    <col min="5" max="5" width="15" style="14" bestFit="1" customWidth="1"/>
    <col min="6" max="6" width="42.33203125" style="14" bestFit="1" customWidth="1"/>
    <col min="7" max="7" width="10.83203125" style="26"/>
    <col min="8" max="16384" width="10.83203125" style="14"/>
  </cols>
  <sheetData>
    <row r="1" spans="1:21" s="17" customFormat="1" ht="80" customHeight="1">
      <c r="A1" s="5" t="s">
        <v>296</v>
      </c>
      <c r="B1" s="5" t="s">
        <v>297</v>
      </c>
      <c r="C1" s="5" t="s">
        <v>329</v>
      </c>
      <c r="D1" s="5" t="s">
        <v>298</v>
      </c>
      <c r="E1" s="5" t="s">
        <v>87</v>
      </c>
      <c r="F1" s="5" t="s">
        <v>88</v>
      </c>
      <c r="G1" s="24" t="s">
        <v>295</v>
      </c>
      <c r="U1" s="17" t="s">
        <v>277</v>
      </c>
    </row>
    <row r="2" spans="1:21" s="38" customFormat="1">
      <c r="A2" s="7" t="s">
        <v>249</v>
      </c>
      <c r="B2" s="8" t="s">
        <v>249</v>
      </c>
      <c r="C2" s="8" t="s">
        <v>8</v>
      </c>
      <c r="D2" s="6" t="s">
        <v>331</v>
      </c>
      <c r="E2" s="6" t="s">
        <v>85</v>
      </c>
      <c r="F2" s="6" t="s">
        <v>239</v>
      </c>
      <c r="G2" s="12"/>
    </row>
    <row r="3" spans="1:21">
      <c r="A3" s="7" t="s">
        <v>8</v>
      </c>
      <c r="B3" s="8" t="s">
        <v>39</v>
      </c>
      <c r="C3" s="8" t="s">
        <v>8</v>
      </c>
      <c r="D3" s="6" t="s">
        <v>19</v>
      </c>
      <c r="E3" s="6" t="s">
        <v>85</v>
      </c>
      <c r="F3" s="6" t="s">
        <v>95</v>
      </c>
      <c r="G3" s="12"/>
    </row>
    <row r="4" spans="1:21">
      <c r="A4" s="7" t="s">
        <v>8</v>
      </c>
      <c r="B4" s="8" t="s">
        <v>39</v>
      </c>
      <c r="C4" s="8" t="s">
        <v>8</v>
      </c>
      <c r="D4" s="6" t="s">
        <v>18</v>
      </c>
      <c r="E4" s="6" t="s">
        <v>85</v>
      </c>
      <c r="F4" s="6" t="s">
        <v>97</v>
      </c>
      <c r="G4" s="25" t="s">
        <v>96</v>
      </c>
    </row>
    <row r="5" spans="1:21" ht="17">
      <c r="A5" s="7" t="s">
        <v>249</v>
      </c>
      <c r="B5" s="8" t="s">
        <v>249</v>
      </c>
      <c r="C5" s="8" t="s">
        <v>39</v>
      </c>
      <c r="D5" s="6" t="s">
        <v>245</v>
      </c>
      <c r="E5" s="6" t="s">
        <v>86</v>
      </c>
      <c r="F5" s="4" t="s">
        <v>246</v>
      </c>
      <c r="G5" s="25"/>
    </row>
    <row r="6" spans="1:21">
      <c r="A6" s="7" t="s">
        <v>8</v>
      </c>
      <c r="B6" s="8" t="s">
        <v>39</v>
      </c>
      <c r="C6" s="8" t="s">
        <v>8</v>
      </c>
      <c r="D6" s="6" t="s">
        <v>21</v>
      </c>
      <c r="E6" s="6" t="s">
        <v>85</v>
      </c>
      <c r="F6" s="6" t="s">
        <v>98</v>
      </c>
      <c r="G6" s="12"/>
    </row>
    <row r="7" spans="1:21">
      <c r="A7" s="7" t="s">
        <v>72</v>
      </c>
      <c r="B7" s="8" t="s">
        <v>72</v>
      </c>
      <c r="C7" s="8" t="s">
        <v>206</v>
      </c>
      <c r="D7" s="6" t="s">
        <v>83</v>
      </c>
      <c r="E7" s="6" t="s">
        <v>100</v>
      </c>
      <c r="F7" s="6" t="s">
        <v>99</v>
      </c>
      <c r="G7" s="12"/>
    </row>
    <row r="8" spans="1:21">
      <c r="A8" s="7" t="s">
        <v>39</v>
      </c>
      <c r="B8" s="8" t="s">
        <v>39</v>
      </c>
      <c r="C8" s="8" t="s">
        <v>72</v>
      </c>
      <c r="D8" s="6" t="s">
        <v>60</v>
      </c>
      <c r="E8" s="6" t="s">
        <v>85</v>
      </c>
      <c r="F8" s="6" t="s">
        <v>101</v>
      </c>
      <c r="G8" s="12"/>
    </row>
    <row r="9" spans="1:21" ht="17" customHeight="1">
      <c r="A9" s="7" t="s">
        <v>1</v>
      </c>
      <c r="B9" s="8" t="s">
        <v>39</v>
      </c>
      <c r="C9" s="8" t="s">
        <v>8</v>
      </c>
      <c r="D9" s="31" t="s">
        <v>230</v>
      </c>
      <c r="E9" s="6" t="s">
        <v>85</v>
      </c>
      <c r="F9" s="6" t="s">
        <v>141</v>
      </c>
      <c r="G9" s="30" t="s">
        <v>142</v>
      </c>
      <c r="H9" s="22"/>
      <c r="I9" s="22"/>
      <c r="J9" s="22"/>
      <c r="K9" s="22"/>
    </row>
    <row r="10" spans="1:21" ht="17" customHeight="1">
      <c r="A10" s="7" t="s">
        <v>249</v>
      </c>
      <c r="B10" s="8" t="s">
        <v>249</v>
      </c>
      <c r="C10" s="8" t="s">
        <v>8</v>
      </c>
      <c r="D10" s="19" t="s">
        <v>237</v>
      </c>
      <c r="E10" s="6" t="s">
        <v>85</v>
      </c>
      <c r="F10" s="4" t="s">
        <v>238</v>
      </c>
      <c r="G10" s="12"/>
    </row>
    <row r="11" spans="1:21">
      <c r="A11" s="10" t="s">
        <v>206</v>
      </c>
      <c r="B11" s="11" t="s">
        <v>206</v>
      </c>
      <c r="C11" s="11" t="s">
        <v>234</v>
      </c>
      <c r="D11" s="9" t="s">
        <v>226</v>
      </c>
      <c r="E11" s="9" t="s">
        <v>85</v>
      </c>
      <c r="F11" s="9" t="s">
        <v>240</v>
      </c>
      <c r="G11" s="25" t="s">
        <v>227</v>
      </c>
    </row>
    <row r="12" spans="1:21">
      <c r="A12" s="7" t="s">
        <v>8</v>
      </c>
      <c r="B12" s="8" t="s">
        <v>72</v>
      </c>
      <c r="C12" s="8" t="s">
        <v>8</v>
      </c>
      <c r="D12" s="6" t="s">
        <v>37</v>
      </c>
      <c r="E12" s="6" t="s">
        <v>85</v>
      </c>
      <c r="F12" s="6" t="s">
        <v>89</v>
      </c>
      <c r="G12" s="12"/>
    </row>
    <row r="13" spans="1:21">
      <c r="A13" s="7" t="s">
        <v>72</v>
      </c>
      <c r="B13" s="8" t="s">
        <v>72</v>
      </c>
      <c r="C13" s="8" t="s">
        <v>39</v>
      </c>
      <c r="D13" s="6" t="s">
        <v>81</v>
      </c>
      <c r="E13" s="6" t="s">
        <v>86</v>
      </c>
      <c r="F13" s="6" t="s">
        <v>102</v>
      </c>
      <c r="G13" s="12" t="s">
        <v>290</v>
      </c>
    </row>
    <row r="14" spans="1:21">
      <c r="A14" s="7" t="s">
        <v>39</v>
      </c>
      <c r="B14" s="8" t="s">
        <v>39</v>
      </c>
      <c r="C14" s="8" t="s">
        <v>39</v>
      </c>
      <c r="D14" s="6" t="s">
        <v>58</v>
      </c>
      <c r="E14" s="6" t="s">
        <v>86</v>
      </c>
      <c r="F14" s="6" t="s">
        <v>103</v>
      </c>
      <c r="G14" s="12"/>
    </row>
    <row r="15" spans="1:21">
      <c r="A15" s="7" t="s">
        <v>39</v>
      </c>
      <c r="B15" s="8" t="s">
        <v>39</v>
      </c>
      <c r="C15" s="8" t="s">
        <v>39</v>
      </c>
      <c r="D15" s="6" t="s">
        <v>54</v>
      </c>
      <c r="E15" s="6" t="s">
        <v>86</v>
      </c>
      <c r="F15" s="6" t="s">
        <v>104</v>
      </c>
      <c r="G15" s="12"/>
    </row>
    <row r="16" spans="1:21">
      <c r="A16" s="7" t="s">
        <v>39</v>
      </c>
      <c r="B16" s="8" t="s">
        <v>39</v>
      </c>
      <c r="C16" s="8" t="s">
        <v>39</v>
      </c>
      <c r="D16" s="6" t="s">
        <v>65</v>
      </c>
      <c r="E16" s="6" t="s">
        <v>86</v>
      </c>
      <c r="F16" s="6" t="s">
        <v>105</v>
      </c>
      <c r="G16" s="12"/>
    </row>
    <row r="17" spans="1:7">
      <c r="A17" s="33" t="s">
        <v>8</v>
      </c>
      <c r="B17" s="34" t="s">
        <v>39</v>
      </c>
      <c r="C17" s="34" t="s">
        <v>8</v>
      </c>
      <c r="D17" s="32" t="s">
        <v>26</v>
      </c>
      <c r="E17" s="32" t="s">
        <v>85</v>
      </c>
      <c r="F17" s="32" t="s">
        <v>106</v>
      </c>
      <c r="G17" s="35" t="s">
        <v>107</v>
      </c>
    </row>
    <row r="18" spans="1:7">
      <c r="A18" s="7" t="s">
        <v>249</v>
      </c>
      <c r="B18" s="8" t="s">
        <v>249</v>
      </c>
      <c r="C18" s="8" t="s">
        <v>39</v>
      </c>
      <c r="D18" s="6" t="s">
        <v>247</v>
      </c>
      <c r="E18" s="6" t="s">
        <v>86</v>
      </c>
      <c r="F18" s="6" t="s">
        <v>248</v>
      </c>
      <c r="G18" s="12"/>
    </row>
    <row r="19" spans="1:7">
      <c r="A19" s="7" t="s">
        <v>39</v>
      </c>
      <c r="B19" s="8" t="s">
        <v>39</v>
      </c>
      <c r="C19" s="8" t="s">
        <v>39</v>
      </c>
      <c r="D19" s="6" t="s">
        <v>57</v>
      </c>
      <c r="E19" s="6" t="s">
        <v>86</v>
      </c>
      <c r="F19" s="6" t="s">
        <v>108</v>
      </c>
      <c r="G19" s="12"/>
    </row>
    <row r="20" spans="1:7">
      <c r="A20" s="7" t="s">
        <v>206</v>
      </c>
      <c r="B20" s="8" t="s">
        <v>206</v>
      </c>
      <c r="C20" s="8" t="s">
        <v>8</v>
      </c>
      <c r="D20" s="6" t="s">
        <v>209</v>
      </c>
      <c r="E20" s="6" t="s">
        <v>85</v>
      </c>
      <c r="F20" s="6" t="s">
        <v>210</v>
      </c>
      <c r="G20" s="12"/>
    </row>
    <row r="21" spans="1:7">
      <c r="A21" s="7" t="s">
        <v>72</v>
      </c>
      <c r="B21" s="8" t="s">
        <v>72</v>
      </c>
      <c r="C21" s="8" t="s">
        <v>39</v>
      </c>
      <c r="D21" s="6" t="s">
        <v>80</v>
      </c>
      <c r="E21" s="6" t="s">
        <v>100</v>
      </c>
      <c r="F21" s="6" t="s">
        <v>109</v>
      </c>
      <c r="G21" s="12" t="s">
        <v>283</v>
      </c>
    </row>
    <row r="22" spans="1:7">
      <c r="A22" s="7" t="s">
        <v>72</v>
      </c>
      <c r="B22" s="8" t="s">
        <v>72</v>
      </c>
      <c r="C22" s="8" t="s">
        <v>8</v>
      </c>
      <c r="D22" s="6" t="s">
        <v>78</v>
      </c>
      <c r="E22" s="6" t="s">
        <v>85</v>
      </c>
      <c r="F22" s="6" t="s">
        <v>110</v>
      </c>
      <c r="G22" s="12" t="s">
        <v>288</v>
      </c>
    </row>
    <row r="23" spans="1:7">
      <c r="A23" s="7" t="s">
        <v>39</v>
      </c>
      <c r="B23" s="8" t="s">
        <v>39</v>
      </c>
      <c r="C23" s="8" t="s">
        <v>8</v>
      </c>
      <c r="D23" s="6" t="s">
        <v>51</v>
      </c>
      <c r="E23" s="6" t="s">
        <v>85</v>
      </c>
      <c r="F23" s="6" t="s">
        <v>111</v>
      </c>
      <c r="G23" s="25" t="s">
        <v>112</v>
      </c>
    </row>
    <row r="24" spans="1:7">
      <c r="A24" s="7" t="s">
        <v>39</v>
      </c>
      <c r="B24" s="8" t="s">
        <v>39</v>
      </c>
      <c r="C24" s="8" t="s">
        <v>8</v>
      </c>
      <c r="D24" s="6" t="s">
        <v>47</v>
      </c>
      <c r="E24" s="6" t="s">
        <v>85</v>
      </c>
      <c r="F24" s="6" t="s">
        <v>93</v>
      </c>
      <c r="G24" s="12"/>
    </row>
    <row r="25" spans="1:7">
      <c r="A25" s="7" t="s">
        <v>72</v>
      </c>
      <c r="B25" s="8" t="s">
        <v>72</v>
      </c>
      <c r="C25" s="8" t="s">
        <v>39</v>
      </c>
      <c r="D25" s="6" t="s">
        <v>71</v>
      </c>
      <c r="E25" s="6" t="s">
        <v>86</v>
      </c>
      <c r="F25" s="6" t="s">
        <v>113</v>
      </c>
      <c r="G25" s="12" t="s">
        <v>284</v>
      </c>
    </row>
    <row r="26" spans="1:7">
      <c r="A26" s="10" t="s">
        <v>72</v>
      </c>
      <c r="B26" s="11" t="s">
        <v>72</v>
      </c>
      <c r="C26" s="11" t="s">
        <v>234</v>
      </c>
      <c r="D26" s="9" t="s">
        <v>73</v>
      </c>
      <c r="E26" s="9" t="s">
        <v>85</v>
      </c>
      <c r="F26" s="9" t="s">
        <v>243</v>
      </c>
      <c r="G26" s="12" t="s">
        <v>201</v>
      </c>
    </row>
    <row r="27" spans="1:7">
      <c r="A27" s="7" t="s">
        <v>39</v>
      </c>
      <c r="B27" s="8" t="s">
        <v>39</v>
      </c>
      <c r="C27" s="8" t="s">
        <v>8</v>
      </c>
      <c r="D27" s="6" t="s">
        <v>38</v>
      </c>
      <c r="E27" s="6" t="s">
        <v>85</v>
      </c>
      <c r="F27" s="6" t="s">
        <v>114</v>
      </c>
      <c r="G27" s="12"/>
    </row>
    <row r="28" spans="1:7">
      <c r="A28" s="10" t="s">
        <v>206</v>
      </c>
      <c r="B28" s="11" t="s">
        <v>206</v>
      </c>
      <c r="C28" s="11" t="s">
        <v>234</v>
      </c>
      <c r="D28" s="9" t="s">
        <v>219</v>
      </c>
      <c r="E28" s="9" t="s">
        <v>86</v>
      </c>
      <c r="F28" s="9" t="s">
        <v>220</v>
      </c>
      <c r="G28" s="12" t="s">
        <v>221</v>
      </c>
    </row>
    <row r="29" spans="1:7">
      <c r="A29" s="10" t="s">
        <v>39</v>
      </c>
      <c r="B29" s="11" t="s">
        <v>39</v>
      </c>
      <c r="C29" s="11" t="s">
        <v>234</v>
      </c>
      <c r="D29" s="9" t="s">
        <v>62</v>
      </c>
      <c r="E29" s="9" t="s">
        <v>85</v>
      </c>
      <c r="F29" s="9" t="s">
        <v>202</v>
      </c>
      <c r="G29" s="12" t="s">
        <v>222</v>
      </c>
    </row>
    <row r="30" spans="1:7">
      <c r="A30" s="7" t="s">
        <v>39</v>
      </c>
      <c r="B30" s="8" t="s">
        <v>39</v>
      </c>
      <c r="C30" s="8" t="s">
        <v>8</v>
      </c>
      <c r="D30" s="6" t="s">
        <v>70</v>
      </c>
      <c r="E30" s="6" t="s">
        <v>85</v>
      </c>
      <c r="F30" s="6" t="s">
        <v>115</v>
      </c>
      <c r="G30" s="12"/>
    </row>
    <row r="31" spans="1:7">
      <c r="A31" s="7" t="s">
        <v>8</v>
      </c>
      <c r="B31" s="8" t="s">
        <v>39</v>
      </c>
      <c r="C31" s="8" t="s">
        <v>8</v>
      </c>
      <c r="D31" s="6" t="s">
        <v>35</v>
      </c>
      <c r="E31" s="6" t="s">
        <v>85</v>
      </c>
      <c r="F31" s="6" t="s">
        <v>116</v>
      </c>
      <c r="G31" s="12"/>
    </row>
    <row r="32" spans="1:7">
      <c r="A32" s="7" t="s">
        <v>206</v>
      </c>
      <c r="B32" s="8" t="s">
        <v>206</v>
      </c>
      <c r="C32" s="8" t="s">
        <v>39</v>
      </c>
      <c r="D32" s="6" t="s">
        <v>205</v>
      </c>
      <c r="E32" s="6" t="s">
        <v>100</v>
      </c>
      <c r="F32" s="6" t="s">
        <v>207</v>
      </c>
      <c r="G32" s="12" t="s">
        <v>208</v>
      </c>
    </row>
    <row r="33" spans="1:16">
      <c r="A33" s="7" t="s">
        <v>8</v>
      </c>
      <c r="B33" s="8" t="s">
        <v>39</v>
      </c>
      <c r="C33" s="8" t="s">
        <v>8</v>
      </c>
      <c r="D33" s="6" t="s">
        <v>11</v>
      </c>
      <c r="E33" s="6" t="s">
        <v>85</v>
      </c>
      <c r="F33" s="6" t="s">
        <v>117</v>
      </c>
      <c r="G33" s="25" t="s">
        <v>118</v>
      </c>
    </row>
    <row r="34" spans="1:16">
      <c r="A34" s="7" t="s">
        <v>72</v>
      </c>
      <c r="B34" s="8" t="s">
        <v>39</v>
      </c>
      <c r="C34" s="8" t="s">
        <v>8</v>
      </c>
      <c r="D34" s="6" t="s">
        <v>77</v>
      </c>
      <c r="E34" s="6" t="s">
        <v>85</v>
      </c>
      <c r="F34" s="6" t="s">
        <v>119</v>
      </c>
      <c r="G34" s="12"/>
    </row>
    <row r="35" spans="1:16">
      <c r="A35" s="7" t="s">
        <v>39</v>
      </c>
      <c r="B35" s="8" t="s">
        <v>39</v>
      </c>
      <c r="C35" s="8" t="s">
        <v>39</v>
      </c>
      <c r="D35" s="6" t="s">
        <v>40</v>
      </c>
      <c r="E35" s="6" t="s">
        <v>86</v>
      </c>
      <c r="F35" s="6" t="s">
        <v>120</v>
      </c>
      <c r="G35" s="12"/>
    </row>
    <row r="36" spans="1:16">
      <c r="A36" s="7" t="s">
        <v>72</v>
      </c>
      <c r="B36" s="8" t="s">
        <v>72</v>
      </c>
      <c r="C36" s="8" t="s">
        <v>39</v>
      </c>
      <c r="D36" s="6" t="s">
        <v>75</v>
      </c>
      <c r="E36" s="6" t="s">
        <v>100</v>
      </c>
      <c r="F36" s="6" t="s">
        <v>121</v>
      </c>
      <c r="G36" s="12" t="s">
        <v>285</v>
      </c>
    </row>
    <row r="37" spans="1:16">
      <c r="A37" s="7" t="s">
        <v>39</v>
      </c>
      <c r="B37" s="8" t="s">
        <v>39</v>
      </c>
      <c r="C37" s="8" t="s">
        <v>39</v>
      </c>
      <c r="D37" s="6" t="s">
        <v>59</v>
      </c>
      <c r="E37" s="6" t="s">
        <v>86</v>
      </c>
      <c r="F37" s="6" t="s">
        <v>122</v>
      </c>
      <c r="G37" s="25" t="s">
        <v>123</v>
      </c>
    </row>
    <row r="38" spans="1:16">
      <c r="A38" s="10" t="s">
        <v>206</v>
      </c>
      <c r="B38" s="11" t="s">
        <v>206</v>
      </c>
      <c r="C38" s="11" t="s">
        <v>234</v>
      </c>
      <c r="D38" s="9" t="s">
        <v>223</v>
      </c>
      <c r="E38" s="9" t="s">
        <v>85</v>
      </c>
      <c r="F38" s="9" t="s">
        <v>225</v>
      </c>
      <c r="G38" s="25" t="s">
        <v>224</v>
      </c>
    </row>
    <row r="39" spans="1:16">
      <c r="A39" s="7" t="s">
        <v>39</v>
      </c>
      <c r="B39" s="8" t="s">
        <v>39</v>
      </c>
      <c r="C39" s="8" t="s">
        <v>39</v>
      </c>
      <c r="D39" s="31" t="s">
        <v>52</v>
      </c>
      <c r="E39" s="6" t="s">
        <v>100</v>
      </c>
      <c r="F39" s="6" t="s">
        <v>124</v>
      </c>
      <c r="G39" s="30" t="s">
        <v>291</v>
      </c>
    </row>
    <row r="40" spans="1:16">
      <c r="A40" s="7" t="s">
        <v>39</v>
      </c>
      <c r="B40" s="8" t="s">
        <v>39</v>
      </c>
      <c r="C40" s="8" t="s">
        <v>39</v>
      </c>
      <c r="D40" s="6" t="s">
        <v>63</v>
      </c>
      <c r="E40" s="6" t="s">
        <v>86</v>
      </c>
      <c r="F40" s="6" t="s">
        <v>125</v>
      </c>
      <c r="G40" s="12"/>
    </row>
    <row r="41" spans="1:16">
      <c r="A41" s="7" t="s">
        <v>72</v>
      </c>
      <c r="B41" s="8" t="s">
        <v>72</v>
      </c>
      <c r="C41" s="8" t="s">
        <v>8</v>
      </c>
      <c r="D41" s="6" t="s">
        <v>82</v>
      </c>
      <c r="E41" s="6" t="s">
        <v>85</v>
      </c>
      <c r="F41" s="6" t="s">
        <v>126</v>
      </c>
      <c r="G41" s="12" t="s">
        <v>281</v>
      </c>
      <c r="P41" s="39"/>
    </row>
    <row r="42" spans="1:16" s="18" customFormat="1">
      <c r="A42" s="7" t="s">
        <v>39</v>
      </c>
      <c r="B42" s="8" t="s">
        <v>39</v>
      </c>
      <c r="C42" s="8" t="s">
        <v>8</v>
      </c>
      <c r="D42" s="6" t="s">
        <v>49</v>
      </c>
      <c r="E42" s="6" t="s">
        <v>85</v>
      </c>
      <c r="F42" s="6" t="s">
        <v>127</v>
      </c>
      <c r="G42" s="12"/>
    </row>
    <row r="43" spans="1:16">
      <c r="A43" s="33" t="s">
        <v>8</v>
      </c>
      <c r="B43" s="34" t="s">
        <v>39</v>
      </c>
      <c r="C43" s="34" t="s">
        <v>8</v>
      </c>
      <c r="D43" s="32" t="s">
        <v>36</v>
      </c>
      <c r="E43" s="32" t="s">
        <v>85</v>
      </c>
      <c r="F43" s="32" t="s">
        <v>94</v>
      </c>
      <c r="G43" s="36" t="s">
        <v>229</v>
      </c>
    </row>
    <row r="44" spans="1:16">
      <c r="A44" s="7" t="s">
        <v>39</v>
      </c>
      <c r="B44" s="8" t="s">
        <v>39</v>
      </c>
      <c r="C44" s="8" t="s">
        <v>39</v>
      </c>
      <c r="D44" s="6" t="s">
        <v>45</v>
      </c>
      <c r="E44" s="6" t="s">
        <v>128</v>
      </c>
      <c r="F44" s="6" t="s">
        <v>129</v>
      </c>
      <c r="G44" s="12"/>
    </row>
    <row r="45" spans="1:16">
      <c r="A45" s="7" t="s">
        <v>39</v>
      </c>
      <c r="B45" s="8" t="s">
        <v>39</v>
      </c>
      <c r="C45" s="8" t="s">
        <v>39</v>
      </c>
      <c r="D45" s="6" t="s">
        <v>43</v>
      </c>
      <c r="E45" s="6" t="s">
        <v>86</v>
      </c>
      <c r="F45" s="6" t="s">
        <v>130</v>
      </c>
      <c r="G45" s="25" t="s">
        <v>131</v>
      </c>
    </row>
    <row r="46" spans="1:16">
      <c r="A46" s="7" t="s">
        <v>39</v>
      </c>
      <c r="B46" s="8" t="s">
        <v>39</v>
      </c>
      <c r="C46" s="8" t="s">
        <v>8</v>
      </c>
      <c r="D46" s="6" t="s">
        <v>44</v>
      </c>
      <c r="E46" s="6" t="s">
        <v>85</v>
      </c>
      <c r="F46" s="6" t="s">
        <v>132</v>
      </c>
      <c r="G46" s="12"/>
    </row>
    <row r="47" spans="1:16">
      <c r="A47" s="7" t="s">
        <v>39</v>
      </c>
      <c r="B47" s="8" t="s">
        <v>39</v>
      </c>
      <c r="C47" s="8" t="s">
        <v>1</v>
      </c>
      <c r="D47" s="6" t="s">
        <v>56</v>
      </c>
      <c r="E47" s="6" t="s">
        <v>85</v>
      </c>
      <c r="F47" s="6" t="s">
        <v>133</v>
      </c>
      <c r="G47" s="25" t="s">
        <v>134</v>
      </c>
    </row>
    <row r="48" spans="1:16">
      <c r="A48" s="7" t="s">
        <v>39</v>
      </c>
      <c r="B48" s="8" t="s">
        <v>39</v>
      </c>
      <c r="C48" s="8" t="s">
        <v>8</v>
      </c>
      <c r="D48" s="6" t="s">
        <v>68</v>
      </c>
      <c r="E48" s="6" t="s">
        <v>85</v>
      </c>
      <c r="F48" s="6" t="s">
        <v>135</v>
      </c>
      <c r="G48" s="25" t="s">
        <v>136</v>
      </c>
    </row>
    <row r="49" spans="1:7">
      <c r="A49" s="7" t="s">
        <v>8</v>
      </c>
      <c r="B49" s="8" t="s">
        <v>39</v>
      </c>
      <c r="C49" s="8" t="s">
        <v>8</v>
      </c>
      <c r="D49" s="6" t="s">
        <v>14</v>
      </c>
      <c r="E49" s="6" t="s">
        <v>85</v>
      </c>
      <c r="F49" s="6" t="s">
        <v>138</v>
      </c>
      <c r="G49" s="25" t="s">
        <v>137</v>
      </c>
    </row>
    <row r="50" spans="1:7">
      <c r="A50" s="10" t="s">
        <v>1</v>
      </c>
      <c r="B50" s="11" t="s">
        <v>39</v>
      </c>
      <c r="C50" s="11" t="s">
        <v>234</v>
      </c>
      <c r="D50" s="9" t="s">
        <v>5</v>
      </c>
      <c r="E50" s="9" t="s">
        <v>85</v>
      </c>
      <c r="F50" s="9" t="s">
        <v>204</v>
      </c>
      <c r="G50" s="25" t="s">
        <v>203</v>
      </c>
    </row>
    <row r="51" spans="1:7">
      <c r="A51" s="7" t="s">
        <v>39</v>
      </c>
      <c r="B51" s="8" t="s">
        <v>72</v>
      </c>
      <c r="C51" s="8" t="s">
        <v>39</v>
      </c>
      <c r="D51" s="6" t="s">
        <v>64</v>
      </c>
      <c r="E51" s="6" t="s">
        <v>86</v>
      </c>
      <c r="F51" s="6" t="s">
        <v>139</v>
      </c>
      <c r="G51" s="25"/>
    </row>
    <row r="52" spans="1:7">
      <c r="A52" s="7" t="s">
        <v>249</v>
      </c>
      <c r="B52" s="8" t="s">
        <v>249</v>
      </c>
      <c r="C52" s="8" t="s">
        <v>39</v>
      </c>
      <c r="D52" s="6" t="s">
        <v>250</v>
      </c>
      <c r="E52" s="6" t="s">
        <v>86</v>
      </c>
      <c r="F52" s="6" t="s">
        <v>244</v>
      </c>
      <c r="G52" s="25"/>
    </row>
    <row r="53" spans="1:7">
      <c r="A53" s="7" t="s">
        <v>72</v>
      </c>
      <c r="B53" s="8" t="s">
        <v>72</v>
      </c>
      <c r="C53" s="8" t="s">
        <v>39</v>
      </c>
      <c r="D53" s="6" t="s">
        <v>76</v>
      </c>
      <c r="E53" s="6" t="s">
        <v>85</v>
      </c>
      <c r="F53" s="6" t="s">
        <v>140</v>
      </c>
      <c r="G53" s="25" t="s">
        <v>280</v>
      </c>
    </row>
    <row r="54" spans="1:7">
      <c r="A54" s="7" t="s">
        <v>8</v>
      </c>
      <c r="B54" s="8" t="s">
        <v>39</v>
      </c>
      <c r="C54" s="8" t="s">
        <v>8</v>
      </c>
      <c r="D54" s="6" t="s">
        <v>25</v>
      </c>
      <c r="E54" s="6" t="s">
        <v>85</v>
      </c>
      <c r="F54" s="6" t="s">
        <v>143</v>
      </c>
      <c r="G54" s="25"/>
    </row>
    <row r="55" spans="1:7">
      <c r="A55" s="7" t="s">
        <v>39</v>
      </c>
      <c r="B55" s="8" t="s">
        <v>39</v>
      </c>
      <c r="C55" s="8" t="s">
        <v>39</v>
      </c>
      <c r="D55" s="6" t="s">
        <v>55</v>
      </c>
      <c r="E55" s="6" t="s">
        <v>128</v>
      </c>
      <c r="F55" s="6" t="s">
        <v>144</v>
      </c>
      <c r="G55" s="25"/>
    </row>
    <row r="56" spans="1:7">
      <c r="A56" s="7" t="s">
        <v>72</v>
      </c>
      <c r="B56" s="8" t="s">
        <v>72</v>
      </c>
      <c r="C56" s="8" t="s">
        <v>330</v>
      </c>
      <c r="D56" s="6" t="s">
        <v>74</v>
      </c>
      <c r="E56" s="6" t="s">
        <v>85</v>
      </c>
      <c r="F56" s="6" t="s">
        <v>145</v>
      </c>
      <c r="G56" s="12" t="s">
        <v>282</v>
      </c>
    </row>
    <row r="57" spans="1:7">
      <c r="A57" s="7" t="s">
        <v>39</v>
      </c>
      <c r="B57" s="8" t="s">
        <v>39</v>
      </c>
      <c r="C57" s="8" t="s">
        <v>39</v>
      </c>
      <c r="D57" s="6" t="s">
        <v>46</v>
      </c>
      <c r="E57" s="6" t="s">
        <v>100</v>
      </c>
      <c r="F57" s="6" t="s">
        <v>146</v>
      </c>
      <c r="G57" s="12"/>
    </row>
    <row r="58" spans="1:7">
      <c r="A58" s="7" t="s">
        <v>8</v>
      </c>
      <c r="B58" s="8" t="s">
        <v>39</v>
      </c>
      <c r="C58" s="8" t="s">
        <v>8</v>
      </c>
      <c r="D58" s="6" t="s">
        <v>13</v>
      </c>
      <c r="E58" s="6" t="s">
        <v>85</v>
      </c>
      <c r="F58" s="6" t="s">
        <v>147</v>
      </c>
      <c r="G58" s="25" t="s">
        <v>148</v>
      </c>
    </row>
    <row r="59" spans="1:7">
      <c r="A59" s="7" t="s">
        <v>39</v>
      </c>
      <c r="B59" s="8" t="s">
        <v>39</v>
      </c>
      <c r="C59" s="8" t="s">
        <v>8</v>
      </c>
      <c r="D59" s="6" t="s">
        <v>153</v>
      </c>
      <c r="E59" s="6" t="s">
        <v>85</v>
      </c>
      <c r="F59" s="6" t="s">
        <v>149</v>
      </c>
      <c r="G59" s="12"/>
    </row>
    <row r="60" spans="1:7">
      <c r="A60" s="7" t="s">
        <v>249</v>
      </c>
      <c r="B60" s="8" t="s">
        <v>249</v>
      </c>
      <c r="C60" s="8" t="s">
        <v>72</v>
      </c>
      <c r="D60" s="6" t="s">
        <v>232</v>
      </c>
      <c r="E60" s="6" t="s">
        <v>85</v>
      </c>
      <c r="F60" s="6" t="s">
        <v>233</v>
      </c>
      <c r="G60" s="12"/>
    </row>
    <row r="61" spans="1:7">
      <c r="A61" s="33" t="s">
        <v>1</v>
      </c>
      <c r="B61" s="34" t="s">
        <v>39</v>
      </c>
      <c r="C61" s="34" t="s">
        <v>8</v>
      </c>
      <c r="D61" s="32" t="s">
        <v>0</v>
      </c>
      <c r="E61" s="32" t="s">
        <v>85</v>
      </c>
      <c r="F61" s="32" t="s">
        <v>150</v>
      </c>
      <c r="G61" s="35" t="s">
        <v>151</v>
      </c>
    </row>
    <row r="62" spans="1:7">
      <c r="A62" s="7" t="s">
        <v>8</v>
      </c>
      <c r="B62" s="8" t="s">
        <v>39</v>
      </c>
      <c r="C62" s="8" t="s">
        <v>8</v>
      </c>
      <c r="D62" s="6" t="s">
        <v>12</v>
      </c>
      <c r="E62" s="6" t="s">
        <v>85</v>
      </c>
      <c r="F62" s="6" t="s">
        <v>152</v>
      </c>
      <c r="G62" s="25"/>
    </row>
    <row r="63" spans="1:7">
      <c r="A63" s="7" t="s">
        <v>1</v>
      </c>
      <c r="B63" s="8" t="s">
        <v>39</v>
      </c>
      <c r="C63" s="8" t="s">
        <v>8</v>
      </c>
      <c r="D63" s="6" t="s">
        <v>4</v>
      </c>
      <c r="E63" s="6" t="s">
        <v>85</v>
      </c>
      <c r="F63" s="6" t="s">
        <v>154</v>
      </c>
      <c r="G63" s="12"/>
    </row>
    <row r="64" spans="1:7">
      <c r="A64" s="7" t="s">
        <v>8</v>
      </c>
      <c r="B64" s="8" t="s">
        <v>39</v>
      </c>
      <c r="C64" s="8" t="s">
        <v>72</v>
      </c>
      <c r="D64" s="6" t="s">
        <v>29</v>
      </c>
      <c r="E64" s="6" t="s">
        <v>85</v>
      </c>
      <c r="F64" s="6" t="s">
        <v>155</v>
      </c>
      <c r="G64" s="12"/>
    </row>
    <row r="65" spans="1:21">
      <c r="A65" s="7" t="s">
        <v>39</v>
      </c>
      <c r="B65" s="8" t="s">
        <v>39</v>
      </c>
      <c r="C65" s="8" t="s">
        <v>8</v>
      </c>
      <c r="D65" s="6" t="s">
        <v>42</v>
      </c>
      <c r="E65" s="6" t="s">
        <v>85</v>
      </c>
      <c r="F65" s="6" t="s">
        <v>156</v>
      </c>
      <c r="G65" s="12"/>
    </row>
    <row r="66" spans="1:21">
      <c r="A66" s="7" t="s">
        <v>39</v>
      </c>
      <c r="B66" s="8" t="s">
        <v>287</v>
      </c>
      <c r="C66" s="8" t="s">
        <v>206</v>
      </c>
      <c r="D66" s="6" t="s">
        <v>278</v>
      </c>
      <c r="E66" s="6" t="s">
        <v>100</v>
      </c>
      <c r="F66" s="6" t="s">
        <v>279</v>
      </c>
      <c r="G66" s="12" t="s">
        <v>289</v>
      </c>
    </row>
    <row r="67" spans="1:21">
      <c r="A67" s="7" t="s">
        <v>1</v>
      </c>
      <c r="B67" s="8" t="s">
        <v>39</v>
      </c>
      <c r="C67" s="8" t="s">
        <v>72</v>
      </c>
      <c r="D67" s="6" t="s">
        <v>6</v>
      </c>
      <c r="E67" s="6" t="s">
        <v>85</v>
      </c>
      <c r="F67" s="6" t="s">
        <v>157</v>
      </c>
      <c r="G67" s="12"/>
    </row>
    <row r="68" spans="1:21">
      <c r="A68" s="7" t="s">
        <v>8</v>
      </c>
      <c r="B68" s="8" t="s">
        <v>39</v>
      </c>
      <c r="C68" s="8" t="s">
        <v>8</v>
      </c>
      <c r="D68" s="6" t="s">
        <v>16</v>
      </c>
      <c r="E68" s="6" t="s">
        <v>85</v>
      </c>
      <c r="F68" s="6" t="s">
        <v>158</v>
      </c>
      <c r="G68" s="12"/>
    </row>
    <row r="69" spans="1:21">
      <c r="A69" s="7" t="s">
        <v>8</v>
      </c>
      <c r="B69" s="8" t="s">
        <v>72</v>
      </c>
      <c r="C69" s="8" t="s">
        <v>72</v>
      </c>
      <c r="D69" s="6" t="s">
        <v>20</v>
      </c>
      <c r="E69" s="6" t="s">
        <v>85</v>
      </c>
      <c r="F69" s="6" t="s">
        <v>159</v>
      </c>
      <c r="G69" s="12"/>
    </row>
    <row r="70" spans="1:21" ht="17">
      <c r="A70" s="7" t="s">
        <v>249</v>
      </c>
      <c r="B70" s="8" t="s">
        <v>249</v>
      </c>
      <c r="C70" s="8" t="s">
        <v>72</v>
      </c>
      <c r="D70" s="6" t="s">
        <v>235</v>
      </c>
      <c r="E70" s="6" t="s">
        <v>85</v>
      </c>
      <c r="F70" s="4" t="s">
        <v>236</v>
      </c>
      <c r="G70" s="12"/>
      <c r="U70" s="43">
        <v>0.13</v>
      </c>
    </row>
    <row r="71" spans="1:21" ht="17">
      <c r="A71" s="7" t="s">
        <v>72</v>
      </c>
      <c r="B71" s="8" t="s">
        <v>72</v>
      </c>
      <c r="C71" s="8" t="s">
        <v>206</v>
      </c>
      <c r="D71" s="6" t="s">
        <v>332</v>
      </c>
      <c r="E71" s="6" t="s">
        <v>100</v>
      </c>
      <c r="F71" s="50" t="s">
        <v>333</v>
      </c>
      <c r="G71" s="12"/>
      <c r="U71" s="43"/>
    </row>
    <row r="72" spans="1:21">
      <c r="A72" s="7" t="s">
        <v>39</v>
      </c>
      <c r="B72" s="8" t="s">
        <v>39</v>
      </c>
      <c r="C72" s="8" t="s">
        <v>39</v>
      </c>
      <c r="D72" s="6" t="s">
        <v>66</v>
      </c>
      <c r="E72" s="6" t="s">
        <v>100</v>
      </c>
      <c r="F72" s="6" t="s">
        <v>160</v>
      </c>
      <c r="G72" s="12"/>
      <c r="U72" s="43">
        <v>0.05</v>
      </c>
    </row>
    <row r="73" spans="1:21">
      <c r="A73" s="7" t="s">
        <v>39</v>
      </c>
      <c r="B73" s="8" t="s">
        <v>39</v>
      </c>
      <c r="C73" s="8" t="s">
        <v>39</v>
      </c>
      <c r="D73" s="6" t="s">
        <v>231</v>
      </c>
      <c r="E73" s="6" t="s">
        <v>86</v>
      </c>
      <c r="F73" s="6" t="s">
        <v>92</v>
      </c>
      <c r="G73" s="12"/>
      <c r="U73" s="43">
        <v>0.04</v>
      </c>
    </row>
    <row r="74" spans="1:21">
      <c r="A74" s="7" t="s">
        <v>8</v>
      </c>
      <c r="B74" s="8" t="s">
        <v>39</v>
      </c>
      <c r="C74" s="8" t="s">
        <v>8</v>
      </c>
      <c r="D74" s="6" t="s">
        <v>31</v>
      </c>
      <c r="E74" s="6" t="s">
        <v>85</v>
      </c>
      <c r="F74" s="6" t="s">
        <v>161</v>
      </c>
      <c r="G74" s="12"/>
      <c r="U74" s="43">
        <v>6.5000000000000002E-2</v>
      </c>
    </row>
    <row r="75" spans="1:21">
      <c r="A75" s="33" t="s">
        <v>8</v>
      </c>
      <c r="B75" s="34" t="s">
        <v>39</v>
      </c>
      <c r="C75" s="34" t="s">
        <v>8</v>
      </c>
      <c r="D75" s="32" t="s">
        <v>7</v>
      </c>
      <c r="E75" s="32" t="s">
        <v>85</v>
      </c>
      <c r="F75" s="32" t="s">
        <v>162</v>
      </c>
      <c r="G75" s="35" t="s">
        <v>163</v>
      </c>
      <c r="U75" s="43">
        <v>0.17</v>
      </c>
    </row>
    <row r="76" spans="1:21">
      <c r="A76" s="7" t="s">
        <v>8</v>
      </c>
      <c r="B76" s="8" t="s">
        <v>39</v>
      </c>
      <c r="C76" s="8" t="s">
        <v>8</v>
      </c>
      <c r="D76" s="6" t="s">
        <v>27</v>
      </c>
      <c r="E76" s="6" t="s">
        <v>85</v>
      </c>
      <c r="F76" s="6" t="s">
        <v>164</v>
      </c>
      <c r="G76" s="12"/>
      <c r="U76" s="43">
        <v>0.17</v>
      </c>
    </row>
    <row r="77" spans="1:21">
      <c r="A77" s="7" t="s">
        <v>72</v>
      </c>
      <c r="B77" s="8" t="s">
        <v>72</v>
      </c>
      <c r="C77" s="8" t="s">
        <v>8</v>
      </c>
      <c r="D77" s="6" t="s">
        <v>79</v>
      </c>
      <c r="E77" s="6" t="s">
        <v>100</v>
      </c>
      <c r="F77" s="6" t="s">
        <v>166</v>
      </c>
      <c r="G77" s="12" t="s">
        <v>286</v>
      </c>
      <c r="U77" s="43">
        <v>0.06</v>
      </c>
    </row>
    <row r="78" spans="1:21">
      <c r="A78" s="7" t="s">
        <v>8</v>
      </c>
      <c r="B78" s="8" t="s">
        <v>39</v>
      </c>
      <c r="C78" s="8" t="s">
        <v>8</v>
      </c>
      <c r="D78" s="6" t="s">
        <v>15</v>
      </c>
      <c r="E78" s="6" t="s">
        <v>85</v>
      </c>
      <c r="F78" s="6" t="s">
        <v>167</v>
      </c>
      <c r="G78" s="25" t="s">
        <v>168</v>
      </c>
      <c r="U78" s="43">
        <v>0.22</v>
      </c>
    </row>
    <row r="79" spans="1:21">
      <c r="A79" s="7" t="s">
        <v>39</v>
      </c>
      <c r="B79" s="8" t="s">
        <v>39</v>
      </c>
      <c r="C79" s="8" t="s">
        <v>8</v>
      </c>
      <c r="D79" s="6" t="s">
        <v>69</v>
      </c>
      <c r="E79" s="6" t="s">
        <v>85</v>
      </c>
      <c r="F79" s="6" t="s">
        <v>90</v>
      </c>
      <c r="G79" s="25" t="s">
        <v>91</v>
      </c>
    </row>
    <row r="80" spans="1:21">
      <c r="A80" s="7" t="s">
        <v>8</v>
      </c>
      <c r="B80" s="8" t="s">
        <v>39</v>
      </c>
      <c r="C80" s="8" t="s">
        <v>8</v>
      </c>
      <c r="D80" s="6" t="s">
        <v>32</v>
      </c>
      <c r="E80" s="6" t="s">
        <v>85</v>
      </c>
      <c r="F80" s="6" t="s">
        <v>169</v>
      </c>
      <c r="G80" s="12"/>
    </row>
    <row r="81" spans="1:21">
      <c r="A81" s="33" t="s">
        <v>8</v>
      </c>
      <c r="B81" s="34" t="s">
        <v>39</v>
      </c>
      <c r="C81" s="34" t="s">
        <v>8</v>
      </c>
      <c r="D81" s="32" t="s">
        <v>33</v>
      </c>
      <c r="E81" s="32" t="s">
        <v>85</v>
      </c>
      <c r="F81" s="32" t="s">
        <v>170</v>
      </c>
      <c r="G81" s="35" t="s">
        <v>171</v>
      </c>
    </row>
    <row r="82" spans="1:21">
      <c r="A82" s="7" t="s">
        <v>8</v>
      </c>
      <c r="B82" s="8" t="s">
        <v>39</v>
      </c>
      <c r="C82" s="8" t="s">
        <v>8</v>
      </c>
      <c r="D82" s="6" t="s">
        <v>173</v>
      </c>
      <c r="E82" s="6" t="s">
        <v>85</v>
      </c>
      <c r="F82" s="6" t="s">
        <v>172</v>
      </c>
      <c r="G82" s="12"/>
    </row>
    <row r="83" spans="1:21">
      <c r="A83" s="7" t="s">
        <v>8</v>
      </c>
      <c r="B83" s="8" t="s">
        <v>39</v>
      </c>
      <c r="C83" s="8" t="s">
        <v>8</v>
      </c>
      <c r="D83" s="6" t="s">
        <v>17</v>
      </c>
      <c r="E83" s="6" t="s">
        <v>85</v>
      </c>
      <c r="F83" s="6" t="s">
        <v>174</v>
      </c>
      <c r="G83" s="12"/>
    </row>
    <row r="84" spans="1:21">
      <c r="A84" s="33" t="s">
        <v>1</v>
      </c>
      <c r="B84" s="34" t="s">
        <v>39</v>
      </c>
      <c r="C84" s="34" t="s">
        <v>8</v>
      </c>
      <c r="D84" s="32" t="s">
        <v>3</v>
      </c>
      <c r="E84" s="32" t="s">
        <v>85</v>
      </c>
      <c r="F84" s="32" t="s">
        <v>175</v>
      </c>
      <c r="G84" s="35" t="s">
        <v>176</v>
      </c>
      <c r="U84" s="43"/>
    </row>
    <row r="85" spans="1:21">
      <c r="A85" s="7" t="s">
        <v>1</v>
      </c>
      <c r="B85" s="8" t="s">
        <v>39</v>
      </c>
      <c r="C85" s="8" t="s">
        <v>1</v>
      </c>
      <c r="D85" s="6" t="s">
        <v>2</v>
      </c>
      <c r="E85" s="6" t="s">
        <v>85</v>
      </c>
      <c r="F85" s="6" t="s">
        <v>177</v>
      </c>
      <c r="G85" s="25" t="s">
        <v>178</v>
      </c>
    </row>
    <row r="86" spans="1:21">
      <c r="A86" s="7" t="s">
        <v>39</v>
      </c>
      <c r="B86" s="8" t="s">
        <v>39</v>
      </c>
      <c r="C86" s="8" t="s">
        <v>39</v>
      </c>
      <c r="D86" s="6" t="s">
        <v>179</v>
      </c>
      <c r="E86" s="6" t="s">
        <v>128</v>
      </c>
      <c r="F86" s="6" t="s">
        <v>180</v>
      </c>
      <c r="G86" s="25" t="s">
        <v>181</v>
      </c>
    </row>
    <row r="87" spans="1:21">
      <c r="A87" s="7" t="s">
        <v>39</v>
      </c>
      <c r="B87" s="8" t="s">
        <v>39</v>
      </c>
      <c r="C87" s="8" t="s">
        <v>8</v>
      </c>
      <c r="D87" s="6" t="s">
        <v>41</v>
      </c>
      <c r="E87" s="6" t="s">
        <v>85</v>
      </c>
      <c r="F87" s="6" t="s">
        <v>182</v>
      </c>
      <c r="G87" s="25" t="s">
        <v>183</v>
      </c>
    </row>
    <row r="88" spans="1:21">
      <c r="A88" s="7" t="s">
        <v>72</v>
      </c>
      <c r="B88" s="8" t="s">
        <v>39</v>
      </c>
      <c r="C88" s="8" t="s">
        <v>39</v>
      </c>
      <c r="D88" s="6" t="s">
        <v>84</v>
      </c>
      <c r="E88" s="6" t="s">
        <v>86</v>
      </c>
      <c r="F88" s="6" t="s">
        <v>184</v>
      </c>
    </row>
    <row r="89" spans="1:21" s="22" customFormat="1">
      <c r="A89" s="10" t="s">
        <v>8</v>
      </c>
      <c r="B89" s="11" t="s">
        <v>72</v>
      </c>
      <c r="C89" s="11" t="s">
        <v>234</v>
      </c>
      <c r="D89" s="9" t="s">
        <v>24</v>
      </c>
      <c r="E89" s="9" t="s">
        <v>85</v>
      </c>
      <c r="F89" s="28" t="s">
        <v>228</v>
      </c>
      <c r="G89" s="12" t="s">
        <v>185</v>
      </c>
    </row>
    <row r="90" spans="1:21" s="22" customFormat="1" ht="17">
      <c r="A90" s="20" t="s">
        <v>206</v>
      </c>
      <c r="B90" s="21" t="s">
        <v>206</v>
      </c>
      <c r="C90" s="21" t="s">
        <v>8</v>
      </c>
      <c r="D90" s="19" t="s">
        <v>213</v>
      </c>
      <c r="E90" s="19" t="s">
        <v>100</v>
      </c>
      <c r="F90" s="29" t="s">
        <v>214</v>
      </c>
      <c r="G90" s="27"/>
    </row>
    <row r="91" spans="1:21" s="22" customFormat="1" ht="17">
      <c r="A91" s="20" t="s">
        <v>206</v>
      </c>
      <c r="B91" s="21" t="s">
        <v>206</v>
      </c>
      <c r="C91" s="21" t="s">
        <v>39</v>
      </c>
      <c r="D91" s="19" t="s">
        <v>216</v>
      </c>
      <c r="E91" s="19" t="s">
        <v>86</v>
      </c>
      <c r="F91" s="4" t="s">
        <v>215</v>
      </c>
      <c r="G91" s="27"/>
    </row>
    <row r="92" spans="1:21">
      <c r="A92" s="7" t="s">
        <v>39</v>
      </c>
      <c r="B92" s="8" t="s">
        <v>39</v>
      </c>
      <c r="C92" s="8" t="s">
        <v>39</v>
      </c>
      <c r="D92" s="6" t="s">
        <v>61</v>
      </c>
      <c r="E92" s="6" t="s">
        <v>86</v>
      </c>
      <c r="F92" s="6" t="s">
        <v>186</v>
      </c>
    </row>
    <row r="93" spans="1:21">
      <c r="A93" s="33" t="s">
        <v>8</v>
      </c>
      <c r="B93" s="34" t="s">
        <v>39</v>
      </c>
      <c r="C93" s="34" t="s">
        <v>72</v>
      </c>
      <c r="D93" s="32" t="s">
        <v>30</v>
      </c>
      <c r="E93" s="32" t="s">
        <v>85</v>
      </c>
      <c r="F93" s="32" t="s">
        <v>187</v>
      </c>
      <c r="G93" s="35" t="s">
        <v>188</v>
      </c>
    </row>
    <row r="94" spans="1:21">
      <c r="A94" s="7" t="s">
        <v>39</v>
      </c>
      <c r="B94" s="8" t="s">
        <v>39</v>
      </c>
      <c r="C94" s="8" t="s">
        <v>39</v>
      </c>
      <c r="D94" s="6" t="s">
        <v>53</v>
      </c>
      <c r="E94" s="6" t="s">
        <v>86</v>
      </c>
      <c r="F94" s="6" t="s">
        <v>189</v>
      </c>
    </row>
    <row r="95" spans="1:21" ht="17">
      <c r="A95" s="7" t="s">
        <v>206</v>
      </c>
      <c r="B95" s="8" t="s">
        <v>206</v>
      </c>
      <c r="C95" s="8" t="s">
        <v>72</v>
      </c>
      <c r="D95" s="6" t="s">
        <v>211</v>
      </c>
      <c r="E95" s="6" t="s">
        <v>85</v>
      </c>
      <c r="F95" s="4" t="s">
        <v>212</v>
      </c>
    </row>
    <row r="96" spans="1:21">
      <c r="A96" s="7" t="s">
        <v>39</v>
      </c>
      <c r="B96" s="8" t="s">
        <v>39</v>
      </c>
      <c r="C96" s="8" t="s">
        <v>39</v>
      </c>
      <c r="D96" s="6" t="s">
        <v>67</v>
      </c>
      <c r="E96" s="6" t="s">
        <v>86</v>
      </c>
      <c r="F96" s="6" t="s">
        <v>190</v>
      </c>
    </row>
    <row r="97" spans="1:7">
      <c r="A97" s="7" t="s">
        <v>39</v>
      </c>
      <c r="B97" s="8" t="s">
        <v>39</v>
      </c>
      <c r="C97" s="8" t="s">
        <v>8</v>
      </c>
      <c r="D97" s="6" t="s">
        <v>50</v>
      </c>
      <c r="E97" s="6" t="s">
        <v>85</v>
      </c>
      <c r="F97" s="6" t="s">
        <v>191</v>
      </c>
    </row>
    <row r="98" spans="1:7">
      <c r="A98" s="7" t="s">
        <v>8</v>
      </c>
      <c r="B98" s="8" t="s">
        <v>39</v>
      </c>
      <c r="C98" s="8" t="s">
        <v>8</v>
      </c>
      <c r="D98" s="6" t="s">
        <v>28</v>
      </c>
      <c r="E98" s="6" t="s">
        <v>85</v>
      </c>
      <c r="F98" s="6" t="s">
        <v>165</v>
      </c>
      <c r="G98" s="12"/>
    </row>
    <row r="99" spans="1:7">
      <c r="A99" s="7" t="s">
        <v>8</v>
      </c>
      <c r="B99" s="8" t="s">
        <v>39</v>
      </c>
      <c r="C99" s="8" t="s">
        <v>8</v>
      </c>
      <c r="D99" s="6" t="s">
        <v>9</v>
      </c>
      <c r="E99" s="6" t="s">
        <v>85</v>
      </c>
      <c r="F99" s="6" t="s">
        <v>192</v>
      </c>
      <c r="G99" s="25" t="s">
        <v>193</v>
      </c>
    </row>
    <row r="100" spans="1:7">
      <c r="A100" s="33" t="s">
        <v>8</v>
      </c>
      <c r="B100" s="34" t="s">
        <v>39</v>
      </c>
      <c r="C100" s="34" t="s">
        <v>8</v>
      </c>
      <c r="D100" s="32" t="s">
        <v>22</v>
      </c>
      <c r="E100" s="32" t="s">
        <v>85</v>
      </c>
      <c r="F100" s="32" t="s">
        <v>195</v>
      </c>
      <c r="G100" s="35" t="s">
        <v>194</v>
      </c>
    </row>
    <row r="101" spans="1:7">
      <c r="A101" s="7" t="s">
        <v>8</v>
      </c>
      <c r="B101" s="8" t="s">
        <v>39</v>
      </c>
      <c r="C101" s="8" t="s">
        <v>8</v>
      </c>
      <c r="D101" s="6" t="s">
        <v>34</v>
      </c>
      <c r="E101" s="6" t="s">
        <v>85</v>
      </c>
      <c r="F101" s="6" t="s">
        <v>196</v>
      </c>
    </row>
    <row r="102" spans="1:7">
      <c r="A102" s="7" t="s">
        <v>8</v>
      </c>
      <c r="B102" s="8" t="s">
        <v>39</v>
      </c>
      <c r="C102" s="8" t="s">
        <v>8</v>
      </c>
      <c r="D102" s="6" t="s">
        <v>10</v>
      </c>
      <c r="E102" s="6" t="s">
        <v>85</v>
      </c>
      <c r="F102" s="6" t="s">
        <v>197</v>
      </c>
    </row>
    <row r="103" spans="1:7" ht="17">
      <c r="A103" s="7" t="s">
        <v>206</v>
      </c>
      <c r="B103" s="8" t="s">
        <v>206</v>
      </c>
      <c r="C103" s="8" t="s">
        <v>8</v>
      </c>
      <c r="D103" s="6" t="s">
        <v>218</v>
      </c>
      <c r="E103" s="6" t="s">
        <v>85</v>
      </c>
      <c r="F103" s="4" t="s">
        <v>217</v>
      </c>
    </row>
    <row r="104" spans="1:7">
      <c r="A104" s="7" t="s">
        <v>8</v>
      </c>
      <c r="B104" s="8" t="s">
        <v>39</v>
      </c>
      <c r="C104" s="8" t="s">
        <v>8</v>
      </c>
      <c r="D104" s="6" t="s">
        <v>23</v>
      </c>
      <c r="E104" s="6" t="s">
        <v>85</v>
      </c>
      <c r="F104" s="6" t="s">
        <v>198</v>
      </c>
    </row>
    <row r="105" spans="1:7">
      <c r="A105" s="7" t="s">
        <v>39</v>
      </c>
      <c r="B105" s="8" t="s">
        <v>39</v>
      </c>
      <c r="C105" s="8" t="s">
        <v>39</v>
      </c>
      <c r="D105" s="6" t="s">
        <v>48</v>
      </c>
      <c r="E105" s="6" t="s">
        <v>199</v>
      </c>
      <c r="F105" s="6" t="s">
        <v>200</v>
      </c>
    </row>
    <row r="106" spans="1:7">
      <c r="A106" s="9" t="s">
        <v>299</v>
      </c>
      <c r="B106" s="9" t="s">
        <v>234</v>
      </c>
      <c r="C106" s="9" t="s">
        <v>234</v>
      </c>
      <c r="D106" s="9" t="s">
        <v>293</v>
      </c>
      <c r="E106" s="9" t="s">
        <v>292</v>
      </c>
      <c r="F106" s="9" t="s">
        <v>241</v>
      </c>
      <c r="G106" s="37" t="s">
        <v>242</v>
      </c>
    </row>
    <row r="107" spans="1:7">
      <c r="A107" s="45">
        <f>COUNTIF(A$2:A$106,"For")</f>
        <v>36</v>
      </c>
      <c r="B107" s="45">
        <f>COUNTIF(B$2:B$106,"For")</f>
        <v>71</v>
      </c>
      <c r="C107" s="16">
        <v>31</v>
      </c>
      <c r="D107" s="3" t="s">
        <v>39</v>
      </c>
    </row>
    <row r="108" spans="1:7">
      <c r="A108" s="45">
        <f>COUNTIF(A$2:A$106,"Against")</f>
        <v>31</v>
      </c>
      <c r="B108" s="45">
        <f>COUNTIF(B$2:B$106,"Against")</f>
        <v>0</v>
      </c>
      <c r="C108" s="16">
        <v>52</v>
      </c>
      <c r="D108" s="14" t="s">
        <v>8</v>
      </c>
    </row>
    <row r="109" spans="1:7">
      <c r="A109" s="45">
        <f>COUNTIF(A$2:A$106,"Abstain")</f>
        <v>7</v>
      </c>
      <c r="B109" s="45">
        <f>COUNTIF(B$2:B$106,"Abstain")</f>
        <v>0</v>
      </c>
      <c r="C109" s="16">
        <v>2</v>
      </c>
      <c r="D109" s="14" t="s">
        <v>1</v>
      </c>
    </row>
    <row r="110" spans="1:7">
      <c r="A110" s="45">
        <f>COUNTIF(A$2:A$106,"Non-voting")</f>
        <v>14</v>
      </c>
      <c r="B110" s="45">
        <f>COUNTIF(B$2:B$106,"Non-voting")</f>
        <v>16</v>
      </c>
      <c r="C110" s="16">
        <v>8</v>
      </c>
      <c r="D110" s="14" t="s">
        <v>72</v>
      </c>
    </row>
    <row r="111" spans="1:7">
      <c r="A111" s="45">
        <f>COUNTIF(A$2:A$106,"Apologies")</f>
        <v>9</v>
      </c>
      <c r="B111" s="45">
        <f>COUNTIF(B$2:B$106,"Apologies")</f>
        <v>9</v>
      </c>
      <c r="C111" s="16">
        <v>3</v>
      </c>
      <c r="D111" s="14" t="s">
        <v>206</v>
      </c>
    </row>
    <row r="112" spans="1:7">
      <c r="A112" s="45">
        <f>COUNTIF(A$2:A$106,"N/A*")</f>
        <v>8</v>
      </c>
      <c r="B112" s="45">
        <f>COUNTIF(B$2:B$106,"N/A*")</f>
        <v>8</v>
      </c>
      <c r="C112" s="16">
        <v>8</v>
      </c>
      <c r="D112" s="14" t="s">
        <v>234</v>
      </c>
    </row>
    <row r="113" spans="1:4">
      <c r="A113" s="45">
        <f>COUNTIF(A$2:A$106,"?")</f>
        <v>0</v>
      </c>
      <c r="B113" s="45">
        <f>COUNTIF(B$2:B$106,"?")</f>
        <v>1</v>
      </c>
      <c r="C113" s="16">
        <v>1</v>
      </c>
      <c r="D113" s="14" t="s">
        <v>330</v>
      </c>
    </row>
    <row r="114" spans="1:4">
      <c r="A114" s="46">
        <f>SUM(A107:A113)</f>
        <v>105</v>
      </c>
      <c r="B114" s="46">
        <f>SUM(B107:B113)</f>
        <v>105</v>
      </c>
      <c r="C114" s="46">
        <f>SUM(C107:C113)</f>
        <v>105</v>
      </c>
      <c r="D114" s="18" t="s">
        <v>294</v>
      </c>
    </row>
    <row r="115" spans="1:4">
      <c r="A115" s="44" t="s">
        <v>300</v>
      </c>
    </row>
  </sheetData>
  <conditionalFormatting sqref="A1:C105 A107:C1048576">
    <cfRule type="containsText" dxfId="3" priority="1" operator="containsText" text="For">
      <formula>NOT(ISERROR(SEARCH("For",A1)))</formula>
    </cfRule>
    <cfRule type="containsText" dxfId="2" priority="4" operator="containsText" text="Abstain">
      <formula>NOT(ISERROR(SEARCH("Abstain",A1)))</formula>
    </cfRule>
    <cfRule type="containsText" dxfId="1" priority="5" operator="containsText" text="Non-voting">
      <formula>NOT(ISERROR(SEARCH("Non-voting",A1)))</formula>
    </cfRule>
    <cfRule type="containsText" dxfId="0" priority="7" operator="containsText" text="Against">
      <formula>NOT(ISERROR(SEARCH("Against",A1)))</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DD95-3D73-2541-90FE-B23425180C1B}">
  <dimension ref="A1:A9"/>
  <sheetViews>
    <sheetView workbookViewId="0">
      <selection activeCell="D28" sqref="D28"/>
    </sheetView>
  </sheetViews>
  <sheetFormatPr baseColWidth="10" defaultRowHeight="16"/>
  <sheetData>
    <row r="1" spans="1:1" ht="22">
      <c r="A1" s="1" t="s">
        <v>275</v>
      </c>
    </row>
    <row r="2" spans="1:1" ht="19">
      <c r="A2" s="42" t="s">
        <v>276</v>
      </c>
    </row>
    <row r="3" spans="1:1" ht="19">
      <c r="A3" s="41" t="s">
        <v>268</v>
      </c>
    </row>
    <row r="4" spans="1:1" ht="19">
      <c r="A4" s="41" t="s">
        <v>269</v>
      </c>
    </row>
    <row r="5" spans="1:1" ht="19">
      <c r="A5" s="41" t="s">
        <v>270</v>
      </c>
    </row>
    <row r="6" spans="1:1" ht="19">
      <c r="A6" s="41" t="s">
        <v>271</v>
      </c>
    </row>
    <row r="7" spans="1:1" ht="19">
      <c r="A7" s="41" t="s">
        <v>272</v>
      </c>
    </row>
    <row r="8" spans="1:1" ht="19">
      <c r="A8" s="41" t="s">
        <v>273</v>
      </c>
    </row>
    <row r="9" spans="1:1" ht="19">
      <c r="A9" s="41" t="s">
        <v>274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95CA-B96D-D648-9EFB-CFE63CB0DD1F}">
  <dimension ref="A1:A17"/>
  <sheetViews>
    <sheetView workbookViewId="0"/>
  </sheetViews>
  <sheetFormatPr baseColWidth="10" defaultRowHeight="16"/>
  <sheetData>
    <row r="1" spans="1:1" s="40" customFormat="1" ht="24">
      <c r="A1" s="23" t="s">
        <v>251</v>
      </c>
    </row>
    <row r="2" spans="1:1" s="42" customFormat="1" ht="19">
      <c r="A2" s="2" t="s">
        <v>252</v>
      </c>
    </row>
    <row r="3" spans="1:1" s="42" customFormat="1" ht="19">
      <c r="A3" s="2" t="s">
        <v>253</v>
      </c>
    </row>
    <row r="4" spans="1:1" s="41" customFormat="1" ht="19">
      <c r="A4" s="15" t="s">
        <v>254</v>
      </c>
    </row>
    <row r="5" spans="1:1" s="13" customFormat="1">
      <c r="A5" s="3" t="s">
        <v>262</v>
      </c>
    </row>
    <row r="6" spans="1:1" s="13" customFormat="1">
      <c r="A6" s="3" t="s">
        <v>263</v>
      </c>
    </row>
    <row r="7" spans="1:1" s="13" customFormat="1">
      <c r="A7" s="3" t="s">
        <v>264</v>
      </c>
    </row>
    <row r="8" spans="1:1" s="13" customFormat="1">
      <c r="A8" s="3" t="s">
        <v>265</v>
      </c>
    </row>
    <row r="9" spans="1:1" s="13" customFormat="1">
      <c r="A9" s="3" t="s">
        <v>266</v>
      </c>
    </row>
    <row r="10" spans="1:1" s="13" customFormat="1">
      <c r="A10" s="3" t="s">
        <v>267</v>
      </c>
    </row>
    <row r="11" spans="1:1" s="41" customFormat="1" ht="19">
      <c r="A11" s="15" t="s">
        <v>255</v>
      </c>
    </row>
    <row r="12" spans="1:1" s="41" customFormat="1" ht="19">
      <c r="A12" s="15" t="s">
        <v>256</v>
      </c>
    </row>
    <row r="13" spans="1:1" s="41" customFormat="1" ht="19">
      <c r="A13" s="15" t="s">
        <v>257</v>
      </c>
    </row>
    <row r="14" spans="1:1" s="41" customFormat="1" ht="19">
      <c r="A14" s="15" t="s">
        <v>258</v>
      </c>
    </row>
    <row r="15" spans="1:1" s="41" customFormat="1" ht="19">
      <c r="A15" s="15" t="s">
        <v>259</v>
      </c>
    </row>
    <row r="16" spans="1:1" s="41" customFormat="1" ht="19">
      <c r="A16" s="15" t="s">
        <v>260</v>
      </c>
    </row>
    <row r="17" spans="1:1" s="41" customFormat="1" ht="19">
      <c r="A17" s="15"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4322-A4B3-454C-A1C9-67502D9635C9}">
  <dimension ref="A1:A33"/>
  <sheetViews>
    <sheetView topLeftCell="J1" workbookViewId="0">
      <selection activeCell="AC27" sqref="AC27"/>
    </sheetView>
  </sheetViews>
  <sheetFormatPr baseColWidth="10" defaultRowHeight="16"/>
  <sheetData>
    <row r="1" spans="1:1">
      <c r="A1" s="18" t="s">
        <v>320</v>
      </c>
    </row>
    <row r="2" spans="1:1">
      <c r="A2" s="18" t="s">
        <v>301</v>
      </c>
    </row>
    <row r="3" spans="1:1">
      <c r="A3" s="18" t="s">
        <v>302</v>
      </c>
    </row>
    <row r="4" spans="1:1">
      <c r="A4" s="48" t="s">
        <v>322</v>
      </c>
    </row>
    <row r="5" spans="1:1">
      <c r="A5" s="18" t="s">
        <v>303</v>
      </c>
    </row>
    <row r="6" spans="1:1">
      <c r="A6" s="18" t="s">
        <v>304</v>
      </c>
    </row>
    <row r="7" spans="1:1">
      <c r="A7" s="14" t="s">
        <v>305</v>
      </c>
    </row>
    <row r="8" spans="1:1">
      <c r="A8" s="14" t="s">
        <v>306</v>
      </c>
    </row>
    <row r="9" spans="1:1">
      <c r="A9" s="14" t="s">
        <v>307</v>
      </c>
    </row>
    <row r="10" spans="1:1">
      <c r="A10" s="14" t="s">
        <v>308</v>
      </c>
    </row>
    <row r="11" spans="1:1">
      <c r="A11" s="14" t="s">
        <v>309</v>
      </c>
    </row>
    <row r="12" spans="1:1">
      <c r="A12" s="14" t="s">
        <v>310</v>
      </c>
    </row>
    <row r="13" spans="1:1">
      <c r="A13" s="47" t="s">
        <v>311</v>
      </c>
    </row>
    <row r="14" spans="1:1">
      <c r="A14" s="14" t="s">
        <v>312</v>
      </c>
    </row>
    <row r="15" spans="1:1">
      <c r="A15" s="14" t="s">
        <v>315</v>
      </c>
    </row>
    <row r="16" spans="1:1">
      <c r="A16" s="14" t="s">
        <v>313</v>
      </c>
    </row>
    <row r="17" spans="1:1">
      <c r="A17" s="14" t="s">
        <v>314</v>
      </c>
    </row>
    <row r="18" spans="1:1">
      <c r="A18" s="14" t="s">
        <v>316</v>
      </c>
    </row>
    <row r="19" spans="1:1">
      <c r="A19" s="14" t="s">
        <v>317</v>
      </c>
    </row>
    <row r="20" spans="1:1">
      <c r="A20" s="14" t="s">
        <v>318</v>
      </c>
    </row>
    <row r="21" spans="1:1">
      <c r="A21" s="14" t="s">
        <v>319</v>
      </c>
    </row>
    <row r="23" spans="1:1" s="49" customFormat="1">
      <c r="A23" s="48" t="s">
        <v>321</v>
      </c>
    </row>
    <row r="24" spans="1:1" s="49" customFormat="1">
      <c r="A24" s="14" t="s">
        <v>310</v>
      </c>
    </row>
    <row r="25" spans="1:1">
      <c r="A25" s="14" t="s">
        <v>328</v>
      </c>
    </row>
    <row r="26" spans="1:1">
      <c r="A26" s="14" t="s">
        <v>327</v>
      </c>
    </row>
    <row r="27" spans="1:1">
      <c r="A27" s="14" t="s">
        <v>323</v>
      </c>
    </row>
    <row r="28" spans="1:1">
      <c r="A28" s="14" t="s">
        <v>326</v>
      </c>
    </row>
    <row r="29" spans="1:1">
      <c r="A29" s="14" t="s">
        <v>314</v>
      </c>
    </row>
    <row r="30" spans="1:1">
      <c r="A30" s="14" t="s">
        <v>324</v>
      </c>
    </row>
    <row r="31" spans="1:1">
      <c r="A31" s="14" t="s">
        <v>317</v>
      </c>
    </row>
    <row r="32" spans="1:1">
      <c r="A32" s="14" t="s">
        <v>318</v>
      </c>
    </row>
    <row r="33" spans="1:1">
      <c r="A33" s="14" t="s">
        <v>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VOTES</vt:lpstr>
      <vt:lpstr>MOTION 13</vt:lpstr>
      <vt:lpstr>MOTION 15</vt:lpstr>
      <vt:lpstr>MOTION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2021-01-22T17:22:16Z</dcterms:created>
  <dcterms:modified xsi:type="dcterms:W3CDTF">2021-04-20T15:13:20Z</dcterms:modified>
</cp:coreProperties>
</file>